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/>
  <bookViews>
    <workbookView xWindow="360" yWindow="15" windowWidth="20955" windowHeight="9720" activeTab="0"/>
  </bookViews>
  <sheets>
    <sheet name="2026" sheetId="1" state="visible" r:id="rId3"/>
    <sheet name="Repasse - Resgate" sheetId="2" state="visible" r:id="rId4"/>
  </sheets>
  <definedNames>
    <definedName name="_xlnm.Print_Area" localSheetId="0">'2026'!$A$1:$K$159</definedName>
  </definedNames>
  <calcPr/>
  <extLst>
    <ext xmlns:x15="http://schemas.microsoft.com/office/spreadsheetml/2010/11/main" uri="{D0CA8CA8-9F24-4464-BF8E-62219DCF47F9}"/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Prestação Detalhada Janeiro á dezembro 2024" type="5" background="1" new="1" refreshedVersion="0" sourceFile="S:\RH\Plano de trabalho e PLANILHA DE Prestação de contas\PLANILHA RELAÇÃO DETALHADA 2024\Prestação Detalhada Janeiro á dezembro 2024.xlsx">
    <dbPr connection="Provider=Microsoft.ACE.OLEDB.12.0;Password=&quot;&quot;;User ID=Admin;Data Source=S:\RH\Plano de trabalho e PLANILHA DE Prestação de contas\PLANILHA RELAÇÃO DETALHADA 2024\Prestação Detalhada Janeiro á dezembro 2024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2024$'" commandType="3"/>
  </connection>
</connections>
</file>

<file path=xl/sharedStrings.xml><?xml version="1.0" encoding="utf-8"?>
<sst xmlns="http://schemas.openxmlformats.org/spreadsheetml/2006/main" count="169" uniqueCount="169">
  <si>
    <t xml:space="preserve">RELAÇÃO DETALHADA DAS DESPESAS REALIZADAS FEVEREIRO 2026 PARA CONCILIAÇÃO</t>
  </si>
  <si>
    <t xml:space="preserve">ÓRGÃO CONCESSOR: PREFEITURA MUNICIPAL DE LOUVEIRA  TERMO DE COLABORAÇÃO 003/2023 3 TERMO ADITIVO</t>
  </si>
  <si>
    <t xml:space="preserve">Nº Ordem</t>
  </si>
  <si>
    <t xml:space="preserve">Data do pagamento</t>
  </si>
  <si>
    <t xml:space="preserve">Documento Fiscal</t>
  </si>
  <si>
    <t>Fornecedor</t>
  </si>
  <si>
    <t xml:space="preserve">Natureza da Despesa</t>
  </si>
  <si>
    <t xml:space="preserve">Categoria da Despesa</t>
  </si>
  <si>
    <t xml:space="preserve">Valor do Doc. Fiscal</t>
  </si>
  <si>
    <t xml:space="preserve">Juros e multas</t>
  </si>
  <si>
    <t xml:space="preserve">Valor Pago</t>
  </si>
  <si>
    <t xml:space="preserve">Fonte de Recurso</t>
  </si>
  <si>
    <t xml:space="preserve">Nº da Transferência</t>
  </si>
  <si>
    <t>Apontamentos</t>
  </si>
  <si>
    <t xml:space="preserve">NFe 27030647</t>
  </si>
  <si>
    <t xml:space="preserve">Caixa Cartões Pre-Pagos S.A</t>
  </si>
  <si>
    <t xml:space="preserve">Beneficio: Cartão Alimentação</t>
  </si>
  <si>
    <t xml:space="preserve">Recursos Humanos </t>
  </si>
  <si>
    <t>Municipal</t>
  </si>
  <si>
    <t>Próprio</t>
  </si>
  <si>
    <t xml:space="preserve">Nfe 27030566</t>
  </si>
  <si>
    <t xml:space="preserve">Beneficio: Cartão Alimentação PJ</t>
  </si>
  <si>
    <t xml:space="preserve">Nfe 27030584</t>
  </si>
  <si>
    <t xml:space="preserve">Beneficio: Cartão Alimentação </t>
  </si>
  <si>
    <t xml:space="preserve">Nfe 8043</t>
  </si>
  <si>
    <t xml:space="preserve">Essencial Embalagens e Descartaveis LTDA</t>
  </si>
  <si>
    <t xml:space="preserve">Materiais de Higiene e Limpeza</t>
  </si>
  <si>
    <t xml:space="preserve">Outros Materiais de Consumo</t>
  </si>
  <si>
    <t xml:space="preserve">Nfe 19210</t>
  </si>
  <si>
    <t xml:space="preserve">Ilda Maria de Azevedo Ltda</t>
  </si>
  <si>
    <t xml:space="preserve">Serviço de Pessoa Juridica</t>
  </si>
  <si>
    <t xml:space="preserve">Outros Serviços de Terceiros </t>
  </si>
  <si>
    <t xml:space="preserve">Nfe 17065</t>
  </si>
  <si>
    <t xml:space="preserve">Nfe 2</t>
  </si>
  <si>
    <t xml:space="preserve">Osmar Contabilidade Ltda</t>
  </si>
  <si>
    <t xml:space="preserve">Honorarios Contabil</t>
  </si>
  <si>
    <t xml:space="preserve">Nfe 2494</t>
  </si>
  <si>
    <t xml:space="preserve">Belini Serviços Médicos Ltda</t>
  </si>
  <si>
    <t xml:space="preserve">Serv.Prestado Médico Neurologista </t>
  </si>
  <si>
    <t xml:space="preserve">Nfe 9895</t>
  </si>
  <si>
    <t xml:space="preserve">Orthocalce Ind. De Calçados Ltda </t>
  </si>
  <si>
    <t xml:space="preserve">Material para Uso Terapeutico</t>
  </si>
  <si>
    <t>OPME</t>
  </si>
  <si>
    <t xml:space="preserve">Holerite  </t>
  </si>
  <si>
    <t xml:space="preserve">Aline Gracieli de Alcantara</t>
  </si>
  <si>
    <t xml:space="preserve">Assistente Social</t>
  </si>
  <si>
    <t xml:space="preserve">Aline Pires de Souza</t>
  </si>
  <si>
    <t xml:space="preserve">Psicologa </t>
  </si>
  <si>
    <t xml:space="preserve">Ana Laura Paiva de Melo</t>
  </si>
  <si>
    <t xml:space="preserve">Fisioterapeuta </t>
  </si>
  <si>
    <t xml:space="preserve">Andreia Cristina Avanci Fernandez</t>
  </si>
  <si>
    <t>Pedagoga</t>
  </si>
  <si>
    <t xml:space="preserve">Daniela Cristina Tempeste Sete</t>
  </si>
  <si>
    <t xml:space="preserve">Diana Cecilia Ferreira de Souza</t>
  </si>
  <si>
    <t xml:space="preserve">Assistente Administrativo Pleno</t>
  </si>
  <si>
    <t xml:space="preserve">Douglas Eduardo Cardoso </t>
  </si>
  <si>
    <t>Motorista</t>
  </si>
  <si>
    <t xml:space="preserve">Erica Cristiane Vieira</t>
  </si>
  <si>
    <t xml:space="preserve">Ernando Gomes da Fonseca </t>
  </si>
  <si>
    <t xml:space="preserve">Fernanda Daniele de  Souza Almeida</t>
  </si>
  <si>
    <t xml:space="preserve">Monitora </t>
  </si>
  <si>
    <t xml:space="preserve">Gleice Borges Viana</t>
  </si>
  <si>
    <t xml:space="preserve">Jeane Ramos Pereira Marques</t>
  </si>
  <si>
    <t xml:space="preserve">Atendente de Bazar</t>
  </si>
  <si>
    <t xml:space="preserve">Josi Silva dos Santos</t>
  </si>
  <si>
    <t xml:space="preserve">Karina Fernandes da Costa </t>
  </si>
  <si>
    <t xml:space="preserve">Operadora de Telemarketing</t>
  </si>
  <si>
    <t xml:space="preserve">Keisy Agnes Brunelli Bonnard Almeida </t>
  </si>
  <si>
    <t xml:space="preserve">Leila Lira dos Santos </t>
  </si>
  <si>
    <t xml:space="preserve">Ludmila Erica Furquim de Oliveira</t>
  </si>
  <si>
    <t>Recepcionista</t>
  </si>
  <si>
    <t xml:space="preserve">Marcia Pereira Dutra </t>
  </si>
  <si>
    <t xml:space="preserve">Assistente Administrativo</t>
  </si>
  <si>
    <t xml:space="preserve">Maria Aparecida Magalhães Milan </t>
  </si>
  <si>
    <t xml:space="preserve">Auxiliar de Serviços Gerais </t>
  </si>
  <si>
    <t xml:space="preserve">Maria Inês de Souza</t>
  </si>
  <si>
    <t xml:space="preserve">Marly Dias da Silva Pereira</t>
  </si>
  <si>
    <t xml:space="preserve">Auxiliar Terapeuta</t>
  </si>
  <si>
    <t xml:space="preserve">Tamiris Cristina de Fraça Fernandes</t>
  </si>
  <si>
    <t xml:space="preserve">Nfe 48</t>
  </si>
  <si>
    <t xml:space="preserve">Jessica Camargo Torre Jensen</t>
  </si>
  <si>
    <t xml:space="preserve">Nfe 8 </t>
  </si>
  <si>
    <t xml:space="preserve">Therrese Abdel Messih</t>
  </si>
  <si>
    <t xml:space="preserve">Dafna Passos de Lima Ltda</t>
  </si>
  <si>
    <t xml:space="preserve">Serv. Prestados de Educação Fisica</t>
  </si>
  <si>
    <t xml:space="preserve">Renata Aparecida Silveira Therasuit</t>
  </si>
  <si>
    <t xml:space="preserve">Serv. Prestados de Fisio Therasuit</t>
  </si>
  <si>
    <t xml:space="preserve">Nfe 36</t>
  </si>
  <si>
    <t xml:space="preserve">Claudenir Donizete Alves Cardoso (Motoboy)</t>
  </si>
  <si>
    <t xml:space="preserve">Nfe 1 </t>
  </si>
  <si>
    <t xml:space="preserve">Aljava Clinica Multidisciplinar Ltda. </t>
  </si>
  <si>
    <t xml:space="preserve">Serv.Prestado de Psicologia</t>
  </si>
  <si>
    <t xml:space="preserve">Nfe 1</t>
  </si>
  <si>
    <t xml:space="preserve">Nfe 99</t>
  </si>
  <si>
    <t xml:space="preserve">Bonaudi Centro Auditivo Ltda </t>
  </si>
  <si>
    <t xml:space="preserve">Serv.Prestado de Fonoaudiologo</t>
  </si>
  <si>
    <t xml:space="preserve">Nfe 8</t>
  </si>
  <si>
    <t xml:space="preserve">Biagio &amp; Bossi Informtica LTDA</t>
  </si>
  <si>
    <t xml:space="preserve">Serviços de Informatica</t>
  </si>
  <si>
    <t xml:space="preserve">Nfe 61</t>
  </si>
  <si>
    <t xml:space="preserve">Sonia Aparecida Angelo</t>
  </si>
  <si>
    <t xml:space="preserve">Professora de Artes</t>
  </si>
  <si>
    <t xml:space="preserve">Debito Tarifa </t>
  </si>
  <si>
    <t xml:space="preserve">Caixa Economica </t>
  </si>
  <si>
    <t xml:space="preserve">Encargos Bancarios </t>
  </si>
  <si>
    <t xml:space="preserve">Nfe 26</t>
  </si>
  <si>
    <t xml:space="preserve">Karime de S. R. Comunicação e Assessoria</t>
  </si>
  <si>
    <t xml:space="preserve">Prestação de Seviço</t>
  </si>
  <si>
    <t xml:space="preserve">Nfe 135</t>
  </si>
  <si>
    <t xml:space="preserve">Neryvalle Assessoria e Consultoria </t>
  </si>
  <si>
    <t xml:space="preserve">Serviços de Telemarketing</t>
  </si>
  <si>
    <t xml:space="preserve">Nfe 16</t>
  </si>
  <si>
    <t xml:space="preserve">Cooperativa de Transportes de Louveira e Região </t>
  </si>
  <si>
    <t xml:space="preserve">Transporte de Usuarios </t>
  </si>
  <si>
    <t xml:space="preserve">Nfe 17</t>
  </si>
  <si>
    <t>Fatura</t>
  </si>
  <si>
    <t xml:space="preserve">Secretaria de Agua e Esgoto </t>
  </si>
  <si>
    <t xml:space="preserve">Tarifas de Agua</t>
  </si>
  <si>
    <t xml:space="preserve">Utilidades Publicas</t>
  </si>
  <si>
    <t xml:space="preserve">Companhia Piratininga de Força e Luz</t>
  </si>
  <si>
    <t xml:space="preserve">Energia Eletrica</t>
  </si>
  <si>
    <t>GUIA</t>
  </si>
  <si>
    <t xml:space="preserve">Prefeitura Municipal de Louveira - ISSQN - PJ quadro funcionários</t>
  </si>
  <si>
    <t xml:space="preserve">Prefeitura Municipal de Louveira - ISSQN - NF </t>
  </si>
  <si>
    <t xml:space="preserve">Louvetel Comunicações Comercial LTDA</t>
  </si>
  <si>
    <t>Internet</t>
  </si>
  <si>
    <t xml:space="preserve">Nfe 53</t>
  </si>
  <si>
    <t xml:space="preserve">R. L. Kinoshita - Fonoaudiologia</t>
  </si>
  <si>
    <t xml:space="preserve">Holerite  Adiantamento</t>
  </si>
  <si>
    <t xml:space="preserve">Aline  Gracieli de Alcantara </t>
  </si>
  <si>
    <t xml:space="preserve">Keisy Agnes Brunelli Bonnard Almeida</t>
  </si>
  <si>
    <t>Guia</t>
  </si>
  <si>
    <t xml:space="preserve">Secretaria da Receita Federal</t>
  </si>
  <si>
    <t xml:space="preserve">Encargos Sociais- INSS</t>
  </si>
  <si>
    <t xml:space="preserve">Encargos Sociais- IRRF</t>
  </si>
  <si>
    <t xml:space="preserve">Encargos Sociais- PIS</t>
  </si>
  <si>
    <t xml:space="preserve">Encargos Sociais- IRRF NF</t>
  </si>
  <si>
    <t xml:space="preserve">Nfe 41</t>
  </si>
  <si>
    <t xml:space="preserve">Taina Nascimento Passarinho</t>
  </si>
  <si>
    <t>Nutricionista</t>
  </si>
  <si>
    <t xml:space="preserve">Categoria correta ''Recuros Humanos''</t>
  </si>
  <si>
    <t xml:space="preserve">Encargos Sociais- FGTS</t>
  </si>
  <si>
    <t xml:space="preserve">Zurich Minas Brasil Seguros S/A</t>
  </si>
  <si>
    <t xml:space="preserve">Seguro de Vida Funcionario </t>
  </si>
  <si>
    <t xml:space="preserve">Claro S/A </t>
  </si>
  <si>
    <t xml:space="preserve">Telefonia Movel</t>
  </si>
  <si>
    <t xml:space="preserve">Nfe 5089</t>
  </si>
  <si>
    <t xml:space="preserve">On Line Ortopedia Ltda </t>
  </si>
  <si>
    <t>OPMe</t>
  </si>
  <si>
    <t xml:space="preserve">Locaweb S/A</t>
  </si>
  <si>
    <t xml:space="preserve">Nfe 76</t>
  </si>
  <si>
    <t xml:space="preserve">Delta Security Eireli ME</t>
  </si>
  <si>
    <t xml:space="preserve">Serviços de Segurança Predial</t>
  </si>
  <si>
    <t xml:space="preserve">Nfe 15894</t>
  </si>
  <si>
    <t xml:space="preserve">JRI Mecanica e Peças LTDA</t>
  </si>
  <si>
    <t xml:space="preserve">Manutenção das Vans </t>
  </si>
  <si>
    <t xml:space="preserve">TOTAL  DE DESPESAS</t>
  </si>
  <si>
    <t xml:space="preserve">DESPESAS - RECURSO MUNICIPAL</t>
  </si>
  <si>
    <t xml:space="preserve">DESPESAS - RECURSOS PRÓPRIOS</t>
  </si>
  <si>
    <t>Data</t>
  </si>
  <si>
    <t>Histórico</t>
  </si>
  <si>
    <t>Descrição</t>
  </si>
  <si>
    <t>Valor</t>
  </si>
  <si>
    <t xml:space="preserve">Transf recebida conta - recurso proprio</t>
  </si>
  <si>
    <t>00000</t>
  </si>
  <si>
    <t xml:space="preserve">Resgate automatico aplicação</t>
  </si>
  <si>
    <t>00001</t>
  </si>
  <si>
    <t xml:space="preserve">Repasse Municipal parcial</t>
  </si>
  <si>
    <t xml:space="preserve">Repasse Municipal total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</si>
</sst>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12">
    <font>
      <sz val="11.000000"/>
      <color theme="1"/>
      <name val="Calibri"/>
      <scheme val="minor"/>
    </font>
    <font>
      <sz val="10.000000"/>
      <name val="Arial"/>
    </font>
    <font>
      <sz val="12.000000"/>
      <name val="Arial"/>
    </font>
    <font>
      <b/>
      <sz val="12.000000"/>
      <color theme="1"/>
      <name val="Arial"/>
    </font>
    <font>
      <b/>
      <sz val="13.000000"/>
      <color theme="1"/>
      <name val="Calibri"/>
      <scheme val="minor"/>
    </font>
    <font>
      <sz val="12.000000"/>
      <color indexed="2"/>
      <name val="Arial"/>
    </font>
    <font>
      <sz val="12.000000"/>
      <color theme="1"/>
      <name val="Arial"/>
    </font>
    <font>
      <b/>
      <sz val="12.000000"/>
      <name val="Arial"/>
    </font>
    <font>
      <b/>
      <sz val="16.000000"/>
      <name val="Arial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4" tint="0.59999389629810485"/>
      </patternFill>
    </fill>
    <fill>
      <patternFill patternType="solid">
        <fgColor rgb="FF00B050"/>
        <bgColor rgb="FF00B05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9" tint="0.39997558519241921"/>
      </patternFill>
    </fill>
  </fills>
  <borders count="36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0" fillId="0" borderId="0" numFmtId="164" applyNumberFormat="1" applyFont="0" applyFill="0" applyBorder="0" applyProtection="0"/>
    <xf fontId="1" fillId="0" borderId="0" numFmtId="0" applyNumberFormat="1" applyFont="1" applyFill="1" applyBorder="1"/>
  </cellStyleXfs>
  <cellXfs count="72">
    <xf fontId="0" fillId="0" borderId="0" numFmtId="0" xfId="0"/>
    <xf fontId="2" fillId="3" borderId="0" numFmtId="0" xfId="1" applyFont="1" applyFill="1" applyAlignment="1">
      <alignment horizontal="left" vertical="center"/>
    </xf>
    <xf fontId="2" fillId="3" borderId="0" numFmtId="164" xfId="1" applyNumberFormat="1" applyFont="1" applyFill="1" applyAlignment="1">
      <alignment horizontal="left" vertical="center"/>
    </xf>
    <xf fontId="3" fillId="4" borderId="1" numFmtId="164" xfId="2" applyNumberFormat="1" applyFont="1" applyFill="1" applyBorder="1" applyAlignment="1">
      <alignment horizontal="center" vertical="center"/>
    </xf>
    <xf fontId="3" fillId="4" borderId="2" numFmtId="164" xfId="2" applyNumberFormat="1" applyFont="1" applyFill="1" applyBorder="1" applyAlignment="1">
      <alignment horizontal="center" vertical="center"/>
    </xf>
    <xf fontId="3" fillId="4" borderId="3" numFmtId="164" xfId="2" applyNumberFormat="1" applyFont="1" applyFill="1" applyBorder="1" applyAlignment="1">
      <alignment horizontal="center" vertical="center"/>
    </xf>
    <xf fontId="3" fillId="4" borderId="2" numFmtId="0" xfId="3" applyFont="1" applyFill="1" applyBorder="1" applyAlignment="1">
      <alignment horizontal="left" vertical="center"/>
    </xf>
    <xf fontId="3" fillId="4" borderId="3" numFmtId="0" xfId="3" applyFont="1" applyFill="1" applyBorder="1" applyAlignment="1">
      <alignment horizontal="left" vertical="center"/>
    </xf>
    <xf fontId="3" fillId="4" borderId="4" numFmtId="0" xfId="3" applyFont="1" applyFill="1" applyBorder="1" applyAlignment="1">
      <alignment vertical="center"/>
    </xf>
    <xf fontId="3" fillId="4" borderId="0" numFmtId="0" xfId="3" applyFont="1" applyFill="1" applyAlignment="1">
      <alignment vertical="center"/>
    </xf>
    <xf fontId="3" fillId="4" borderId="5" numFmtId="0" xfId="3" applyFont="1" applyFill="1" applyBorder="1" applyAlignment="1">
      <alignment vertical="center"/>
    </xf>
    <xf fontId="3" fillId="4" borderId="0" numFmtId="0" xfId="3" applyFont="1" applyFill="1" applyAlignment="1">
      <alignment horizontal="left" vertical="center"/>
    </xf>
    <xf fontId="3" fillId="4" borderId="5" numFmtId="0" xfId="3" applyFont="1" applyFill="1" applyBorder="1" applyAlignment="1">
      <alignment horizontal="left" vertical="center"/>
    </xf>
    <xf fontId="4" fillId="4" borderId="6" numFmtId="0" xfId="0" applyFont="1" applyFill="1" applyBorder="1" applyAlignment="1">
      <alignment horizontal="center"/>
    </xf>
    <xf fontId="4" fillId="4" borderId="7" numFmtId="0" xfId="0" applyFont="1" applyFill="1" applyBorder="1" applyAlignment="1">
      <alignment horizontal="center"/>
    </xf>
    <xf fontId="4" fillId="4" borderId="8" numFmtId="0" xfId="0" applyFont="1" applyFill="1" applyBorder="1" applyAlignment="1">
      <alignment horizontal="center"/>
    </xf>
    <xf fontId="3" fillId="4" borderId="7" numFmtId="0" xfId="3" applyFont="1" applyFill="1" applyBorder="1" applyAlignment="1">
      <alignment horizontal="left" vertical="center"/>
    </xf>
    <xf fontId="3" fillId="4" borderId="8" numFmtId="0" xfId="3" applyFont="1" applyFill="1" applyBorder="1" applyAlignment="1">
      <alignment horizontal="left" vertical="center"/>
    </xf>
    <xf fontId="2" fillId="0" borderId="1" numFmtId="0" xfId="3" applyFont="1" applyBorder="1" applyAlignment="1">
      <alignment horizontal="left" vertical="center"/>
    </xf>
    <xf fontId="2" fillId="0" borderId="2" numFmtId="0" xfId="3" applyFont="1" applyBorder="1" applyAlignment="1">
      <alignment horizontal="left" vertical="center"/>
    </xf>
    <xf fontId="2" fillId="0" borderId="2" numFmtId="164" xfId="3" applyNumberFormat="1" applyFont="1" applyBorder="1" applyAlignment="1">
      <alignment horizontal="left" vertical="center"/>
    </xf>
    <xf fontId="5" fillId="0" borderId="2" numFmtId="0" xfId="3" applyFont="1" applyBorder="1" applyAlignment="1">
      <alignment horizontal="left" vertical="center"/>
    </xf>
    <xf fontId="2" fillId="0" borderId="3" numFmtId="0" xfId="3" applyFont="1" applyBorder="1" applyAlignment="1">
      <alignment horizontal="left" vertical="center"/>
    </xf>
    <xf fontId="2" fillId="0" borderId="9" numFmtId="0" xfId="3" applyFont="1" applyBorder="1" applyAlignment="1">
      <alignment horizontal="left" vertical="center"/>
    </xf>
    <xf fontId="2" fillId="0" borderId="9" numFmtId="14" xfId="3" applyNumberFormat="1" applyFont="1" applyBorder="1" applyAlignment="1">
      <alignment horizontal="left" vertical="center"/>
    </xf>
    <xf fontId="6" fillId="0" borderId="9" numFmtId="0" xfId="0" applyFont="1" applyBorder="1" applyAlignment="1">
      <alignment horizontal="left" vertical="center" wrapText="1"/>
    </xf>
    <xf fontId="2" fillId="0" borderId="9" numFmtId="0" xfId="3" applyFont="1" applyBorder="1" applyAlignment="1">
      <alignment horizontal="left" vertical="center" wrapText="1"/>
    </xf>
    <xf fontId="2" fillId="0" borderId="9" numFmtId="164" xfId="3" applyNumberFormat="1" applyFont="1" applyBorder="1" applyAlignment="1">
      <alignment horizontal="left" vertical="center"/>
    </xf>
    <xf fontId="2" fillId="4" borderId="9" numFmtId="0" xfId="3" applyFont="1" applyFill="1" applyBorder="1" applyAlignment="1">
      <alignment horizontal="left" vertical="center" wrapText="1"/>
    </xf>
    <xf fontId="2" fillId="0" borderId="10" numFmtId="0" xfId="3" applyFont="1" applyBorder="1" applyAlignment="1">
      <alignment horizontal="left" vertical="center" wrapText="1"/>
    </xf>
    <xf fontId="2" fillId="5" borderId="9" numFmtId="164" xfId="3" applyNumberFormat="1" applyFont="1" applyFill="1" applyBorder="1" applyAlignment="1">
      <alignment horizontal="left" vertical="center"/>
    </xf>
    <xf fontId="2" fillId="6" borderId="9" numFmtId="164" xfId="3" applyNumberFormat="1" applyFont="1" applyFill="1" applyBorder="1" applyAlignment="1">
      <alignment horizontal="left" vertical="center"/>
    </xf>
    <xf fontId="2" fillId="7" borderId="9" numFmtId="0" xfId="3" applyFont="1" applyFill="1" applyBorder="1" applyAlignment="1">
      <alignment horizontal="left" vertical="center" wrapText="1"/>
    </xf>
    <xf fontId="2" fillId="8" borderId="10" numFmtId="0" xfId="3" applyFont="1" applyFill="1" applyBorder="1" applyAlignment="1">
      <alignment horizontal="left" vertical="center" wrapText="1"/>
    </xf>
    <xf fontId="2" fillId="9" borderId="9" numFmtId="0" xfId="3" applyFont="1" applyFill="1" applyBorder="1" applyAlignment="1">
      <alignment horizontal="left" vertical="center" wrapText="1"/>
    </xf>
    <xf fontId="2" fillId="10" borderId="9" numFmtId="0" xfId="3" applyFont="1" applyFill="1" applyBorder="1" applyAlignment="1">
      <alignment horizontal="left" vertical="center" wrapText="1"/>
    </xf>
    <xf fontId="2" fillId="0" borderId="11" numFmtId="0" xfId="3" applyFont="1" applyBorder="1" applyAlignment="1">
      <alignment horizontal="left" vertical="center"/>
    </xf>
    <xf fontId="2" fillId="0" borderId="12" numFmtId="0" xfId="3" applyFont="1" applyBorder="1" applyAlignment="1">
      <alignment horizontal="left" vertical="center"/>
    </xf>
    <xf fontId="7" fillId="0" borderId="13" numFmtId="0" xfId="3" applyFont="1" applyBorder="1" applyAlignment="1">
      <alignment horizontal="left" vertical="center"/>
    </xf>
    <xf fontId="7" fillId="0" borderId="14" numFmtId="0" xfId="3" applyFont="1" applyBorder="1" applyAlignment="1">
      <alignment horizontal="left" vertical="center"/>
    </xf>
    <xf fontId="7" fillId="0" borderId="15" numFmtId="0" xfId="3" applyFont="1" applyBorder="1" applyAlignment="1">
      <alignment horizontal="left" vertical="center"/>
    </xf>
    <xf fontId="8" fillId="0" borderId="16" numFmtId="164" xfId="3" applyNumberFormat="1" applyFont="1" applyBorder="1" applyAlignment="1">
      <alignment horizontal="left" vertical="center"/>
    </xf>
    <xf fontId="8" fillId="0" borderId="14" numFmtId="164" xfId="3" applyNumberFormat="1" applyFont="1" applyBorder="1" applyAlignment="1">
      <alignment horizontal="left" vertical="center"/>
    </xf>
    <xf fontId="8" fillId="0" borderId="17" numFmtId="164" xfId="3" applyNumberFormat="1" applyFont="1" applyBorder="1" applyAlignment="1">
      <alignment horizontal="left" vertical="center"/>
    </xf>
    <xf fontId="2" fillId="0" borderId="0" numFmtId="0" xfId="3" applyFont="1" applyAlignment="1">
      <alignment horizontal="left" vertical="center"/>
    </xf>
    <xf fontId="2" fillId="0" borderId="5" numFmtId="0" xfId="3" applyFont="1" applyBorder="1" applyAlignment="1">
      <alignment horizontal="left" vertical="center"/>
    </xf>
    <xf fontId="7" fillId="0" borderId="18" numFmtId="0" xfId="3" applyFont="1" applyBorder="1" applyAlignment="1">
      <alignment horizontal="left" vertical="center"/>
    </xf>
    <xf fontId="7" fillId="0" borderId="19" numFmtId="0" xfId="3" applyFont="1" applyBorder="1" applyAlignment="1">
      <alignment horizontal="left" vertical="center"/>
    </xf>
    <xf fontId="7" fillId="0" borderId="20" numFmtId="0" xfId="3" applyFont="1" applyBorder="1" applyAlignment="1">
      <alignment horizontal="left" vertical="center"/>
    </xf>
    <xf fontId="8" fillId="0" borderId="21" numFmtId="164" xfId="3" applyNumberFormat="1" applyFont="1" applyBorder="1" applyAlignment="1">
      <alignment horizontal="left" vertical="center"/>
    </xf>
    <xf fontId="8" fillId="0" borderId="19" numFmtId="164" xfId="3" applyNumberFormat="1" applyFont="1" applyBorder="1" applyAlignment="1">
      <alignment horizontal="left" vertical="center"/>
    </xf>
    <xf fontId="8" fillId="0" borderId="22" numFmtId="164" xfId="3" applyNumberFormat="1" applyFont="1" applyBorder="1" applyAlignment="1">
      <alignment horizontal="left" vertical="center"/>
    </xf>
    <xf fontId="7" fillId="0" borderId="23" numFmtId="0" xfId="3" applyFont="1" applyBorder="1" applyAlignment="1">
      <alignment horizontal="left" vertical="center"/>
    </xf>
    <xf fontId="7" fillId="0" borderId="24" numFmtId="0" xfId="3" applyFont="1" applyBorder="1" applyAlignment="1">
      <alignment horizontal="left" vertical="center"/>
    </xf>
    <xf fontId="7" fillId="0" borderId="25" numFmtId="0" xfId="3" applyFont="1" applyBorder="1" applyAlignment="1">
      <alignment horizontal="left" vertical="center"/>
    </xf>
    <xf fontId="8" fillId="0" borderId="26" numFmtId="164" xfId="3" applyNumberFormat="1" applyFont="1" applyBorder="1" applyAlignment="1">
      <alignment horizontal="left" vertical="center"/>
    </xf>
    <xf fontId="8" fillId="0" borderId="24" numFmtId="164" xfId="3" applyNumberFormat="1" applyFont="1" applyBorder="1" applyAlignment="1">
      <alignment horizontal="left" vertical="center"/>
    </xf>
    <xf fontId="8" fillId="0" borderId="27" numFmtId="164" xfId="3" applyNumberFormat="1" applyFont="1" applyBorder="1" applyAlignment="1">
      <alignment horizontal="left" vertical="center"/>
    </xf>
    <xf fontId="0" fillId="0" borderId="28" numFmtId="17" xfId="0" applyNumberFormat="1" applyBorder="1" applyAlignment="1">
      <alignment horizontal="center"/>
    </xf>
    <xf fontId="0" fillId="0" borderId="29" numFmtId="0" xfId="0" applyBorder="1" applyAlignment="1">
      <alignment horizontal="center"/>
    </xf>
    <xf fontId="0" fillId="0" borderId="30" numFmtId="0" xfId="0" applyBorder="1" applyAlignment="1">
      <alignment horizontal="center"/>
    </xf>
    <xf fontId="9" fillId="11" borderId="31" numFmtId="0" xfId="0" applyFont="1" applyFill="1" applyBorder="1" applyAlignment="1">
      <alignment horizontal="center"/>
    </xf>
    <xf fontId="9" fillId="11" borderId="32" numFmtId="0" xfId="0" applyFont="1" applyFill="1" applyBorder="1" applyAlignment="1">
      <alignment horizontal="center"/>
    </xf>
    <xf fontId="9" fillId="11" borderId="33" numFmtId="0" xfId="0" applyFont="1" applyFill="1" applyBorder="1" applyAlignment="1">
      <alignment horizontal="center"/>
    </xf>
    <xf fontId="0" fillId="0" borderId="34" numFmtId="14" xfId="0" applyNumberFormat="1" applyBorder="1"/>
    <xf fontId="0" fillId="0" borderId="9" numFmtId="0" xfId="0" applyBorder="1" applyAlignment="1">
      <alignment horizontal="center"/>
    </xf>
    <xf fontId="0" fillId="0" borderId="9" numFmtId="0" xfId="0" applyBorder="1"/>
    <xf fontId="10" fillId="0" borderId="35" numFmtId="4" xfId="0" applyNumberFormat="1" applyFont="1" applyBorder="1"/>
    <xf fontId="11" fillId="0" borderId="9" numFmtId="49" xfId="0" applyNumberFormat="1" applyFont="1" applyBorder="1" applyAlignment="1">
      <alignment horizontal="center"/>
    </xf>
    <xf fontId="0" fillId="0" borderId="9" numFmtId="49" xfId="0" applyNumberFormat="1" applyBorder="1" applyAlignment="1">
      <alignment horizontal="center"/>
    </xf>
    <xf fontId="9" fillId="0" borderId="35" numFmtId="4" xfId="0" applyNumberFormat="1" applyFont="1" applyBorder="1"/>
    <xf fontId="11" fillId="0" borderId="34" numFmtId="14" xfId="0" applyNumberFormat="1" applyFont="1" applyBorder="1"/>
  </cellXfs>
  <cellStyles count="4">
    <cellStyle name="40% - Ênfase1" xfId="1" builtinId="31"/>
    <cellStyle name="Moeda" xfId="2" builtinId="4"/>
    <cellStyle name="Normal" xfId="0" builtinId="0"/>
    <cellStyle name="Normal 2" xfId="3"/>
  </cellStyles>
  <dxfs count="11">
    <dxf>
      <font>
        <strike val="0"/>
        <u val="none"/>
        <vertAlign val="baseline"/>
        <sz val="12.000000"/>
        <name val="Arial"/>
        <scheme val="none"/>
      </font>
      <numFmt numFmtId="0" formatCode="General"/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numFmt numFmtId="0" formatCode="General"/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numFmt numFmtId="164" formatCode="_-&quot;R$&quot;\ * #,##0.00_-;\-&quot;R$&quot;\ * #,##0.00_-;_-&quot;R$&quot;\ * &quot;-&quot;??_-;_-@_-"/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numFmt numFmtId="164" formatCode="_-&quot;R$&quot;\ * #,##0.00_-;\-&quot;R$&quot;\ * #,##0.00_-;_-&quot;R$&quot;\ * &quot;-&quot;??_-;_-@_-"/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strike val="0"/>
        <u val="none"/>
        <vertAlign val="baseline"/>
        <sz val="12.000000"/>
        <name val="Arial"/>
        <scheme val="none"/>
      </font>
      <alignment horizontal="left"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connections" Target="connections.xml"/><Relationship  Id="rId3" Type="http://schemas.openxmlformats.org/officeDocument/2006/relationships/worksheet" Target="worksheets/sheet1.xml"/><Relationship  Id="rId4" Type="http://schemas.openxmlformats.org/officeDocument/2006/relationships/worksheet" Target="worksheets/sheet2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ela23242" ref="A4:L156">
  <autoFilter ref="A4:L156"/>
  <tableColumns count="12">
    <tableColumn id="1" name="Nº Ordem" dataDxfId="0"/>
    <tableColumn id="2" name="Data do pagamento" dataDxfId="1"/>
    <tableColumn id="3" name="Documento Fiscal" dataDxfId="2"/>
    <tableColumn id="4" name="Fornecedor" dataDxfId="3"/>
    <tableColumn id="5" name="Natureza da Despesa" dataDxfId="4"/>
    <tableColumn id="6" name="Categoria da Despesa" dataDxfId="5"/>
    <tableColumn id="7" name="Valor do Doc. Fiscal" dataDxfId="6"/>
    <tableColumn id="8" name="Juros e multas" dataDxfId="7"/>
    <tableColumn id="9" name="Valor Pago" dataDxfId="8"/>
    <tableColumn id="10" name="Fonte de Recurso" dataDxfId="9"/>
    <tableColumn id="11" name="Nº da Transferência" dataDxfId="10"/>
    <tableColumn id="12" name="Apontamentos"/>
  </tableColumns>
  <tableStyleInfo name="TableStyleMedium23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17" zoomScale="85" workbookViewId="0">
      <selection activeCell="D170" activeCellId="0" sqref="D170"/>
    </sheetView>
  </sheetViews>
  <sheetFormatPr defaultColWidth="17" defaultRowHeight="14.25"/>
  <cols>
    <col customWidth="1" min="1" max="1" style="1" width="14.140625"/>
    <col bestFit="1" customWidth="1" min="2" max="2" style="1" width="25.28515625"/>
    <col customWidth="1" min="3" max="3" style="1" width="37.42578125"/>
    <col customWidth="1" min="4" max="4" style="1" width="66.140625"/>
    <col customWidth="1" min="5" max="5" style="1" width="42.5703125"/>
    <col customWidth="1" min="6" max="6" style="1" width="35.85546875"/>
    <col bestFit="1" customWidth="1" min="7" max="7" style="2" width="27.42578125"/>
    <col customWidth="1" min="8" max="8" style="1" width="19.85546875"/>
    <col customWidth="1" min="9" max="9" style="2" width="19.28515625"/>
    <col bestFit="1" customWidth="1" min="10" max="10" style="1" width="23.85546875"/>
    <col customWidth="1" min="11" max="11" style="1" width="32"/>
    <col customWidth="1" min="12" max="12" style="1" width="39.00390625"/>
    <col min="13" max="16384" style="1" width="17"/>
  </cols>
  <sheetData>
    <row r="1" ht="1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6"/>
      <c r="M1" s="6"/>
      <c r="N1" s="6"/>
      <c r="O1" s="6"/>
      <c r="P1" s="6"/>
      <c r="Q1" s="6"/>
      <c r="R1" s="6"/>
      <c r="S1" s="6"/>
      <c r="T1" s="6"/>
      <c r="U1" s="7"/>
    </row>
    <row r="2" ht="1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2"/>
    </row>
    <row r="3" ht="15.75" customHeight="1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6"/>
      <c r="M3" s="16"/>
      <c r="N3" s="16"/>
      <c r="O3" s="16"/>
      <c r="P3" s="16"/>
      <c r="Q3" s="16"/>
      <c r="R3" s="16"/>
      <c r="S3" s="16"/>
      <c r="T3" s="16"/>
      <c r="U3" s="17"/>
    </row>
    <row r="4" s="1" customFormat="1" ht="21.75" customHeight="1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19" t="s">
        <v>9</v>
      </c>
      <c r="I4" s="20" t="s">
        <v>10</v>
      </c>
      <c r="J4" s="21" t="s">
        <v>11</v>
      </c>
      <c r="K4" s="22" t="s">
        <v>12</v>
      </c>
      <c r="L4" s="1" t="s">
        <v>13</v>
      </c>
    </row>
    <row r="5" ht="15">
      <c r="A5" s="23">
        <v>4320</v>
      </c>
      <c r="B5" s="24">
        <v>46055</v>
      </c>
      <c r="C5" s="23" t="s">
        <v>14</v>
      </c>
      <c r="D5" s="25" t="s">
        <v>15</v>
      </c>
      <c r="E5" s="26" t="s">
        <v>16</v>
      </c>
      <c r="F5" s="26" t="s">
        <v>17</v>
      </c>
      <c r="G5" s="27">
        <v>7087.5</v>
      </c>
      <c r="H5" s="23"/>
      <c r="I5" s="27">
        <f>Tabela23242[[#This Row],[Valor do Doc. Fiscal]]+Tabela23242[[#This Row],[Juros e multas]]</f>
        <v>7087.5</v>
      </c>
      <c r="J5" s="23" t="s">
        <v>18</v>
      </c>
      <c r="K5" s="23">
        <v>21140</v>
      </c>
    </row>
    <row r="6" ht="15">
      <c r="A6" s="23">
        <v>4321</v>
      </c>
      <c r="B6" s="24">
        <v>46055</v>
      </c>
      <c r="C6" s="23" t="s">
        <v>14</v>
      </c>
      <c r="D6" s="25" t="s">
        <v>15</v>
      </c>
      <c r="E6" s="26" t="s">
        <v>16</v>
      </c>
      <c r="F6" s="26" t="s">
        <v>17</v>
      </c>
      <c r="G6" s="27">
        <v>2362.5</v>
      </c>
      <c r="H6" s="23"/>
      <c r="I6" s="27">
        <f>Tabela23242[[#This Row],[Valor do Doc. Fiscal]]+Tabela23242[[#This Row],[Juros e multas]]</f>
        <v>2362.5</v>
      </c>
      <c r="J6" s="23" t="s">
        <v>19</v>
      </c>
      <c r="K6" s="23">
        <v>21140</v>
      </c>
    </row>
    <row r="7" ht="15">
      <c r="A7" s="23">
        <v>4322</v>
      </c>
      <c r="B7" s="24">
        <v>46055</v>
      </c>
      <c r="C7" s="23" t="s">
        <v>20</v>
      </c>
      <c r="D7" s="23" t="s">
        <v>15</v>
      </c>
      <c r="E7" s="23" t="s">
        <v>21</v>
      </c>
      <c r="F7" s="23" t="s">
        <v>17</v>
      </c>
      <c r="G7" s="27">
        <v>1012.5</v>
      </c>
      <c r="H7" s="23"/>
      <c r="I7" s="27">
        <f>Tabela23242[[#This Row],[Valor do Doc. Fiscal]]+Tabela23242[[#This Row],[Juros e multas]]</f>
        <v>1012.5</v>
      </c>
      <c r="J7" s="23" t="s">
        <v>18</v>
      </c>
      <c r="K7" s="23">
        <v>21140</v>
      </c>
    </row>
    <row r="8" ht="15">
      <c r="A8" s="23">
        <v>4323</v>
      </c>
      <c r="B8" s="24">
        <v>46055</v>
      </c>
      <c r="C8" s="23" t="s">
        <v>20</v>
      </c>
      <c r="D8" s="23" t="s">
        <v>15</v>
      </c>
      <c r="E8" s="23" t="s">
        <v>21</v>
      </c>
      <c r="F8" s="23" t="s">
        <v>17</v>
      </c>
      <c r="G8" s="27">
        <v>337.5</v>
      </c>
      <c r="H8" s="23"/>
      <c r="I8" s="27">
        <f>Tabela23242[[#This Row],[Valor do Doc. Fiscal]]+Tabela23242[[#This Row],[Juros e multas]]</f>
        <v>337.5</v>
      </c>
      <c r="J8" s="23" t="s">
        <v>19</v>
      </c>
      <c r="K8" s="23">
        <v>21140</v>
      </c>
    </row>
    <row r="9" ht="15">
      <c r="A9" s="23">
        <v>4324</v>
      </c>
      <c r="B9" s="24">
        <v>46055</v>
      </c>
      <c r="C9" s="23" t="s">
        <v>22</v>
      </c>
      <c r="D9" s="23" t="s">
        <v>15</v>
      </c>
      <c r="E9" s="23" t="s">
        <v>23</v>
      </c>
      <c r="F9" s="23" t="s">
        <v>17</v>
      </c>
      <c r="G9" s="27">
        <v>435</v>
      </c>
      <c r="H9" s="23"/>
      <c r="I9" s="27">
        <f>Tabela23242[[#This Row],[Valor do Doc. Fiscal]]+Tabela23242[[#This Row],[Juros e multas]]</f>
        <v>435</v>
      </c>
      <c r="J9" s="23" t="s">
        <v>18</v>
      </c>
      <c r="K9" s="23">
        <v>21140</v>
      </c>
    </row>
    <row r="10" ht="15">
      <c r="A10" s="23">
        <v>4325</v>
      </c>
      <c r="B10" s="24">
        <v>46055</v>
      </c>
      <c r="C10" s="23" t="s">
        <v>22</v>
      </c>
      <c r="D10" s="23" t="s">
        <v>15</v>
      </c>
      <c r="E10" s="23" t="s">
        <v>23</v>
      </c>
      <c r="F10" s="23" t="s">
        <v>17</v>
      </c>
      <c r="G10" s="27">
        <v>145</v>
      </c>
      <c r="H10" s="23"/>
      <c r="I10" s="27">
        <f>Tabela23242[[#This Row],[Valor do Doc. Fiscal]]+Tabela23242[[#This Row],[Juros e multas]]</f>
        <v>145</v>
      </c>
      <c r="J10" s="23" t="s">
        <v>19</v>
      </c>
      <c r="K10" s="23">
        <v>21140</v>
      </c>
    </row>
    <row r="11" ht="15">
      <c r="A11" s="23">
        <v>4326</v>
      </c>
      <c r="B11" s="24">
        <v>46057</v>
      </c>
      <c r="C11" s="23" t="s">
        <v>24</v>
      </c>
      <c r="D11" s="23" t="s">
        <v>25</v>
      </c>
      <c r="E11" s="23" t="s">
        <v>26</v>
      </c>
      <c r="F11" s="23" t="s">
        <v>27</v>
      </c>
      <c r="G11" s="27">
        <v>523.67999999999995</v>
      </c>
      <c r="H11" s="23"/>
      <c r="I11" s="27">
        <f>Tabela23242[[#This Row],[Valor do Doc. Fiscal]]+Tabela23242[[#This Row],[Juros e multas]]</f>
        <v>523.67999999999995</v>
      </c>
      <c r="J11" s="23" t="s">
        <v>18</v>
      </c>
      <c r="K11" s="23">
        <v>41144</v>
      </c>
    </row>
    <row r="12" ht="15">
      <c r="A12" s="23">
        <v>4327</v>
      </c>
      <c r="B12" s="24">
        <v>46057</v>
      </c>
      <c r="C12" s="23" t="s">
        <v>28</v>
      </c>
      <c r="D12" s="23" t="s">
        <v>29</v>
      </c>
      <c r="E12" s="28" t="s">
        <v>30</v>
      </c>
      <c r="F12" s="29" t="s">
        <v>31</v>
      </c>
      <c r="G12" s="27">
        <v>580</v>
      </c>
      <c r="H12" s="23"/>
      <c r="I12" s="30">
        <f>Tabela23242[[#This Row],[Valor do Doc. Fiscal]]+Tabela23242[[#This Row],[Juros e multas]]</f>
        <v>580</v>
      </c>
      <c r="J12" s="23" t="s">
        <v>18</v>
      </c>
      <c r="K12" s="23">
        <v>41145</v>
      </c>
      <c r="L12" s="1"/>
    </row>
    <row r="13" ht="15">
      <c r="A13" s="23">
        <v>4328</v>
      </c>
      <c r="B13" s="24">
        <v>46057</v>
      </c>
      <c r="C13" s="23" t="s">
        <v>32</v>
      </c>
      <c r="D13" s="23" t="s">
        <v>29</v>
      </c>
      <c r="E13" s="28" t="s">
        <v>30</v>
      </c>
      <c r="F13" s="29" t="s">
        <v>31</v>
      </c>
      <c r="G13" s="27">
        <v>253.09</v>
      </c>
      <c r="H13" s="23"/>
      <c r="I13" s="30">
        <f>Tabela23242[[#This Row],[Valor do Doc. Fiscal]]+Tabela23242[[#This Row],[Juros e multas]]</f>
        <v>253.09</v>
      </c>
      <c r="J13" s="23" t="s">
        <v>18</v>
      </c>
      <c r="K13" s="23">
        <v>41145</v>
      </c>
      <c r="L13" s="1"/>
    </row>
    <row r="14" ht="15">
      <c r="A14" s="23">
        <v>4329</v>
      </c>
      <c r="B14" s="24">
        <v>46057</v>
      </c>
      <c r="C14" s="23" t="s">
        <v>33</v>
      </c>
      <c r="D14" s="23" t="s">
        <v>34</v>
      </c>
      <c r="E14" s="23" t="s">
        <v>35</v>
      </c>
      <c r="F14" s="23" t="s">
        <v>31</v>
      </c>
      <c r="G14" s="27">
        <v>2352</v>
      </c>
      <c r="H14" s="23"/>
      <c r="I14" s="30">
        <f>Tabela23242[[#This Row],[Valor do Doc. Fiscal]]+Tabela23242[[#This Row],[Juros e multas]]</f>
        <v>2352</v>
      </c>
      <c r="J14" s="23" t="s">
        <v>18</v>
      </c>
      <c r="K14" s="23">
        <v>41147</v>
      </c>
      <c r="L14" s="1"/>
    </row>
    <row r="15" ht="15">
      <c r="A15" s="23">
        <v>4330</v>
      </c>
      <c r="B15" s="24">
        <v>46057</v>
      </c>
      <c r="C15" s="23" t="s">
        <v>36</v>
      </c>
      <c r="D15" s="23" t="s">
        <v>37</v>
      </c>
      <c r="E15" s="23" t="s">
        <v>38</v>
      </c>
      <c r="F15" s="23" t="s">
        <v>31</v>
      </c>
      <c r="G15" s="27">
        <v>2815.5</v>
      </c>
      <c r="H15" s="23"/>
      <c r="I15" s="30">
        <f>Tabela23242[[#This Row],[Valor do Doc. Fiscal]]+Tabela23242[[#This Row],[Juros e multas]]</f>
        <v>2815.5</v>
      </c>
      <c r="J15" s="23" t="s">
        <v>18</v>
      </c>
      <c r="K15" s="23">
        <v>41149</v>
      </c>
      <c r="L15" s="1"/>
    </row>
    <row r="16" ht="15">
      <c r="A16" s="23">
        <v>4331</v>
      </c>
      <c r="B16" s="24">
        <v>46057</v>
      </c>
      <c r="C16" s="23" t="s">
        <v>36</v>
      </c>
      <c r="D16" s="23" t="s">
        <v>37</v>
      </c>
      <c r="E16" s="23" t="s">
        <v>38</v>
      </c>
      <c r="F16" s="23" t="s">
        <v>31</v>
      </c>
      <c r="G16" s="27">
        <v>938.5</v>
      </c>
      <c r="H16" s="23"/>
      <c r="I16" s="30">
        <f>Tabela23242[[#This Row],[Valor do Doc. Fiscal]]+Tabela23242[[#This Row],[Juros e multas]]</f>
        <v>938.5</v>
      </c>
      <c r="J16" s="23" t="s">
        <v>19</v>
      </c>
      <c r="K16" s="23">
        <v>41149</v>
      </c>
      <c r="L16" s="1"/>
    </row>
    <row r="17" ht="15">
      <c r="A17" s="23">
        <v>4332</v>
      </c>
      <c r="B17" s="24">
        <v>46057</v>
      </c>
      <c r="C17" s="23" t="s">
        <v>39</v>
      </c>
      <c r="D17" s="23" t="s">
        <v>40</v>
      </c>
      <c r="E17" s="23" t="s">
        <v>41</v>
      </c>
      <c r="F17" s="23" t="s">
        <v>42</v>
      </c>
      <c r="G17" s="27">
        <v>622.63999999999999</v>
      </c>
      <c r="H17" s="23"/>
      <c r="I17" s="27">
        <f>Tabela23242[[#This Row],[Valor do Doc. Fiscal]]+Tabela23242[[#This Row],[Juros e multas]]</f>
        <v>622.63999999999999</v>
      </c>
      <c r="J17" s="23" t="s">
        <v>18</v>
      </c>
      <c r="K17" s="23">
        <v>41150</v>
      </c>
    </row>
    <row r="18" ht="15">
      <c r="A18" s="23">
        <v>4333</v>
      </c>
      <c r="B18" s="24">
        <v>46059</v>
      </c>
      <c r="C18" s="23" t="s">
        <v>43</v>
      </c>
      <c r="D18" s="23" t="s">
        <v>44</v>
      </c>
      <c r="E18" s="23" t="s">
        <v>45</v>
      </c>
      <c r="F18" s="23" t="s">
        <v>17</v>
      </c>
      <c r="G18" s="27">
        <v>938.38400000000001</v>
      </c>
      <c r="H18" s="23"/>
      <c r="I18" s="31">
        <f>Tabela23242[[#This Row],[Valor do Doc. Fiscal]]+Tabela23242[[#This Row],[Juros e multas]]</f>
        <v>938.38400000000001</v>
      </c>
      <c r="J18" s="23" t="s">
        <v>18</v>
      </c>
      <c r="K18" s="23">
        <v>207833</v>
      </c>
    </row>
    <row r="19" ht="15">
      <c r="A19" s="23">
        <v>4334</v>
      </c>
      <c r="B19" s="24">
        <v>46059</v>
      </c>
      <c r="C19" s="23" t="s">
        <v>43</v>
      </c>
      <c r="D19" s="23" t="s">
        <v>44</v>
      </c>
      <c r="E19" s="23" t="s">
        <v>45</v>
      </c>
      <c r="F19" s="23" t="s">
        <v>17</v>
      </c>
      <c r="G19" s="27">
        <v>234.596</v>
      </c>
      <c r="H19" s="23"/>
      <c r="I19" s="31">
        <f>Tabela23242[[#This Row],[Valor do Doc. Fiscal]]+Tabela23242[[#This Row],[Juros e multas]]</f>
        <v>234.596</v>
      </c>
      <c r="J19" s="23" t="s">
        <v>19</v>
      </c>
      <c r="K19" s="23">
        <v>207833</v>
      </c>
    </row>
    <row r="20" ht="15">
      <c r="A20" s="23">
        <v>4335</v>
      </c>
      <c r="B20" s="24">
        <v>46059</v>
      </c>
      <c r="C20" s="23" t="s">
        <v>43</v>
      </c>
      <c r="D20" s="23" t="s">
        <v>46</v>
      </c>
      <c r="E20" s="23" t="s">
        <v>47</v>
      </c>
      <c r="F20" s="23" t="s">
        <v>17</v>
      </c>
      <c r="G20" s="27">
        <v>985.27199999999993</v>
      </c>
      <c r="H20" s="23"/>
      <c r="I20" s="31">
        <f>Tabela23242[[#This Row],[Valor do Doc. Fiscal]]+Tabela23242[[#This Row],[Juros e multas]]</f>
        <v>985.27199999999993</v>
      </c>
      <c r="J20" s="23" t="s">
        <v>18</v>
      </c>
      <c r="K20" s="23">
        <v>207833</v>
      </c>
    </row>
    <row r="21" ht="15">
      <c r="A21" s="23">
        <v>4336</v>
      </c>
      <c r="B21" s="24">
        <v>46059</v>
      </c>
      <c r="C21" s="23" t="s">
        <v>43</v>
      </c>
      <c r="D21" s="23" t="s">
        <v>46</v>
      </c>
      <c r="E21" s="23" t="s">
        <v>47</v>
      </c>
      <c r="F21" s="23" t="s">
        <v>17</v>
      </c>
      <c r="G21" s="27">
        <v>246.31799999999998</v>
      </c>
      <c r="H21" s="23"/>
      <c r="I21" s="31">
        <f>Tabela23242[[#This Row],[Valor do Doc. Fiscal]]+Tabela23242[[#This Row],[Juros e multas]]</f>
        <v>246.31799999999998</v>
      </c>
      <c r="J21" s="23" t="s">
        <v>19</v>
      </c>
      <c r="K21" s="23">
        <v>207833</v>
      </c>
    </row>
    <row r="22" ht="15">
      <c r="A22" s="23">
        <v>4337</v>
      </c>
      <c r="B22" s="24">
        <v>46059</v>
      </c>
      <c r="C22" s="23" t="s">
        <v>43</v>
      </c>
      <c r="D22" s="23" t="s">
        <v>48</v>
      </c>
      <c r="E22" s="23" t="s">
        <v>49</v>
      </c>
      <c r="F22" s="23" t="s">
        <v>17</v>
      </c>
      <c r="G22" s="27">
        <v>985.57600000000002</v>
      </c>
      <c r="H22" s="23"/>
      <c r="I22" s="31">
        <f>Tabela23242[[#This Row],[Valor do Doc. Fiscal]]+Tabela23242[[#This Row],[Juros e multas]]</f>
        <v>985.57600000000002</v>
      </c>
      <c r="J22" s="23" t="s">
        <v>18</v>
      </c>
      <c r="K22" s="23">
        <v>207833</v>
      </c>
    </row>
    <row r="23" ht="15">
      <c r="A23" s="23">
        <v>4338</v>
      </c>
      <c r="B23" s="24">
        <v>46059</v>
      </c>
      <c r="C23" s="23" t="s">
        <v>43</v>
      </c>
      <c r="D23" s="23" t="s">
        <v>48</v>
      </c>
      <c r="E23" s="23" t="s">
        <v>49</v>
      </c>
      <c r="F23" s="23" t="s">
        <v>17</v>
      </c>
      <c r="G23" s="27">
        <v>246.39400000000001</v>
      </c>
      <c r="H23" s="23"/>
      <c r="I23" s="31">
        <f>Tabela23242[[#This Row],[Valor do Doc. Fiscal]]+Tabela23242[[#This Row],[Juros e multas]]</f>
        <v>246.39400000000001</v>
      </c>
      <c r="J23" s="23" t="s">
        <v>19</v>
      </c>
      <c r="K23" s="23">
        <v>207833</v>
      </c>
    </row>
    <row r="24" ht="15">
      <c r="A24" s="23">
        <v>4339</v>
      </c>
      <c r="B24" s="24">
        <v>46059</v>
      </c>
      <c r="C24" s="23" t="s">
        <v>43</v>
      </c>
      <c r="D24" s="23" t="s">
        <v>50</v>
      </c>
      <c r="E24" s="23" t="s">
        <v>51</v>
      </c>
      <c r="F24" s="23" t="s">
        <v>17</v>
      </c>
      <c r="G24" s="27">
        <v>911.03999999999996</v>
      </c>
      <c r="H24" s="23"/>
      <c r="I24" s="31">
        <f>Tabela23242[[#This Row],[Valor do Doc. Fiscal]]+Tabela23242[[#This Row],[Juros e multas]]</f>
        <v>911.03999999999996</v>
      </c>
      <c r="J24" s="23" t="s">
        <v>18</v>
      </c>
      <c r="K24" s="23">
        <v>207833</v>
      </c>
    </row>
    <row r="25" ht="15">
      <c r="A25" s="23">
        <v>4340</v>
      </c>
      <c r="B25" s="24">
        <v>46059</v>
      </c>
      <c r="C25" s="23" t="s">
        <v>43</v>
      </c>
      <c r="D25" s="23" t="s">
        <v>50</v>
      </c>
      <c r="E25" s="23" t="s">
        <v>51</v>
      </c>
      <c r="F25" s="23" t="s">
        <v>17</v>
      </c>
      <c r="G25" s="27">
        <v>227.75999999999999</v>
      </c>
      <c r="H25" s="23"/>
      <c r="I25" s="31">
        <f>Tabela23242[[#This Row],[Valor do Doc. Fiscal]]+Tabela23242[[#This Row],[Juros e multas]]</f>
        <v>227.75999999999999</v>
      </c>
      <c r="J25" s="23" t="s">
        <v>19</v>
      </c>
      <c r="K25" s="23">
        <v>207833</v>
      </c>
    </row>
    <row r="26" ht="15">
      <c r="A26" s="23">
        <v>4341</v>
      </c>
      <c r="B26" s="24">
        <v>46059</v>
      </c>
      <c r="C26" s="23" t="s">
        <v>43</v>
      </c>
      <c r="D26" s="23" t="s">
        <v>52</v>
      </c>
      <c r="E26" s="23" t="s">
        <v>51</v>
      </c>
      <c r="F26" s="23" t="s">
        <v>17</v>
      </c>
      <c r="G26" s="27">
        <v>718.93600000000004</v>
      </c>
      <c r="H26" s="23"/>
      <c r="I26" s="31">
        <f>Tabela23242[[#This Row],[Valor do Doc. Fiscal]]+Tabela23242[[#This Row],[Juros e multas]]</f>
        <v>718.93600000000004</v>
      </c>
      <c r="J26" s="23" t="s">
        <v>18</v>
      </c>
      <c r="K26" s="23">
        <v>207833</v>
      </c>
    </row>
    <row r="27" ht="15">
      <c r="A27" s="23">
        <v>4342</v>
      </c>
      <c r="B27" s="24">
        <v>46059</v>
      </c>
      <c r="C27" s="23" t="s">
        <v>43</v>
      </c>
      <c r="D27" s="23" t="s">
        <v>52</v>
      </c>
      <c r="E27" s="23" t="s">
        <v>51</v>
      </c>
      <c r="F27" s="23" t="s">
        <v>17</v>
      </c>
      <c r="G27" s="27">
        <v>179.73400000000001</v>
      </c>
      <c r="H27" s="23"/>
      <c r="I27" s="31">
        <f>Tabela23242[[#This Row],[Valor do Doc. Fiscal]]+Tabela23242[[#This Row],[Juros e multas]]</f>
        <v>179.73400000000001</v>
      </c>
      <c r="J27" s="23" t="s">
        <v>19</v>
      </c>
      <c r="K27" s="23">
        <v>207833</v>
      </c>
    </row>
    <row r="28" ht="15">
      <c r="A28" s="23">
        <v>4343</v>
      </c>
      <c r="B28" s="24">
        <v>46059</v>
      </c>
      <c r="C28" s="23" t="s">
        <v>43</v>
      </c>
      <c r="D28" s="23" t="s">
        <v>53</v>
      </c>
      <c r="E28" s="23" t="s">
        <v>54</v>
      </c>
      <c r="F28" s="23" t="s">
        <v>17</v>
      </c>
      <c r="G28" s="27">
        <v>1457.7120000000002</v>
      </c>
      <c r="H28" s="23"/>
      <c r="I28" s="31">
        <f>Tabela23242[[#This Row],[Valor do Doc. Fiscal]]+Tabela23242[[#This Row],[Juros e multas]]</f>
        <v>1457.7120000000002</v>
      </c>
      <c r="J28" s="23" t="s">
        <v>18</v>
      </c>
      <c r="K28" s="23">
        <v>207833</v>
      </c>
    </row>
    <row r="29" ht="15">
      <c r="A29" s="23">
        <v>4344</v>
      </c>
      <c r="B29" s="24">
        <v>46059</v>
      </c>
      <c r="C29" s="23" t="s">
        <v>43</v>
      </c>
      <c r="D29" s="23" t="s">
        <v>53</v>
      </c>
      <c r="E29" s="23" t="s">
        <v>54</v>
      </c>
      <c r="F29" s="23" t="s">
        <v>17</v>
      </c>
      <c r="G29" s="27">
        <v>364.42800000000005</v>
      </c>
      <c r="H29" s="23"/>
      <c r="I29" s="31">
        <f>Tabela23242[[#This Row],[Valor do Doc. Fiscal]]+Tabela23242[[#This Row],[Juros e multas]]</f>
        <v>364.42800000000005</v>
      </c>
      <c r="J29" s="23" t="s">
        <v>19</v>
      </c>
      <c r="K29" s="23">
        <v>207833</v>
      </c>
    </row>
    <row r="30" ht="15">
      <c r="A30" s="23">
        <v>4345</v>
      </c>
      <c r="B30" s="24">
        <v>46059</v>
      </c>
      <c r="C30" s="23" t="s">
        <v>43</v>
      </c>
      <c r="D30" s="23" t="s">
        <v>55</v>
      </c>
      <c r="E30" s="23" t="s">
        <v>56</v>
      </c>
      <c r="F30" s="23" t="s">
        <v>17</v>
      </c>
      <c r="G30" s="27">
        <v>806.56000000000006</v>
      </c>
      <c r="H30" s="23"/>
      <c r="I30" s="31">
        <f>Tabela23242[[#This Row],[Valor do Doc. Fiscal]]+Tabela23242[[#This Row],[Juros e multas]]</f>
        <v>806.56000000000006</v>
      </c>
      <c r="J30" s="23" t="s">
        <v>18</v>
      </c>
      <c r="K30" s="23">
        <v>207833</v>
      </c>
    </row>
    <row r="31" ht="15">
      <c r="A31" s="23">
        <v>4346</v>
      </c>
      <c r="B31" s="24">
        <v>46059</v>
      </c>
      <c r="C31" s="23" t="s">
        <v>43</v>
      </c>
      <c r="D31" s="23" t="s">
        <v>55</v>
      </c>
      <c r="E31" s="23" t="s">
        <v>56</v>
      </c>
      <c r="F31" s="23" t="s">
        <v>17</v>
      </c>
      <c r="G31" s="27">
        <v>201.64000000000001</v>
      </c>
      <c r="H31" s="23"/>
      <c r="I31" s="31">
        <f>Tabela23242[[#This Row],[Valor do Doc. Fiscal]]+Tabela23242[[#This Row],[Juros e multas]]</f>
        <v>201.64000000000001</v>
      </c>
      <c r="J31" s="23" t="s">
        <v>19</v>
      </c>
      <c r="K31" s="23">
        <v>207833</v>
      </c>
    </row>
    <row r="32" ht="15">
      <c r="A32" s="23">
        <v>4347</v>
      </c>
      <c r="B32" s="24">
        <v>46059</v>
      </c>
      <c r="C32" s="23" t="s">
        <v>43</v>
      </c>
      <c r="D32" s="23" t="s">
        <v>57</v>
      </c>
      <c r="E32" s="23" t="s">
        <v>54</v>
      </c>
      <c r="F32" s="23" t="s">
        <v>17</v>
      </c>
      <c r="G32" s="27">
        <v>494.35200000000009</v>
      </c>
      <c r="H32" s="23"/>
      <c r="I32" s="31">
        <f>Tabela23242[[#This Row],[Valor do Doc. Fiscal]]+Tabela23242[[#This Row],[Juros e multas]]</f>
        <v>494.35200000000009</v>
      </c>
      <c r="J32" s="23" t="s">
        <v>18</v>
      </c>
      <c r="K32" s="23">
        <v>207833</v>
      </c>
    </row>
    <row r="33" ht="15">
      <c r="A33" s="23">
        <v>4348</v>
      </c>
      <c r="B33" s="24">
        <v>46059</v>
      </c>
      <c r="C33" s="23" t="s">
        <v>43</v>
      </c>
      <c r="D33" s="23" t="s">
        <v>57</v>
      </c>
      <c r="E33" s="23" t="s">
        <v>54</v>
      </c>
      <c r="F33" s="23" t="s">
        <v>17</v>
      </c>
      <c r="G33" s="27">
        <v>123.58800000000002</v>
      </c>
      <c r="H33" s="23"/>
      <c r="I33" s="31">
        <f>Tabela23242[[#This Row],[Valor do Doc. Fiscal]]+Tabela23242[[#This Row],[Juros e multas]]</f>
        <v>123.58800000000002</v>
      </c>
      <c r="J33" s="23" t="s">
        <v>19</v>
      </c>
      <c r="K33" s="23">
        <v>207833</v>
      </c>
    </row>
    <row r="34" ht="15">
      <c r="A34" s="23">
        <v>4349</v>
      </c>
      <c r="B34" s="24">
        <v>46059</v>
      </c>
      <c r="C34" s="23" t="s">
        <v>43</v>
      </c>
      <c r="D34" s="23" t="s">
        <v>58</v>
      </c>
      <c r="E34" s="23" t="s">
        <v>56</v>
      </c>
      <c r="F34" s="23" t="s">
        <v>17</v>
      </c>
      <c r="G34" s="27">
        <v>287.43200000000002</v>
      </c>
      <c r="H34" s="23"/>
      <c r="I34" s="31">
        <f>Tabela23242[[#This Row],[Valor do Doc. Fiscal]]+Tabela23242[[#This Row],[Juros e multas]]</f>
        <v>287.43200000000002</v>
      </c>
      <c r="J34" s="23" t="s">
        <v>18</v>
      </c>
      <c r="K34" s="23">
        <v>207833</v>
      </c>
    </row>
    <row r="35" ht="15">
      <c r="A35" s="23">
        <v>4350</v>
      </c>
      <c r="B35" s="24">
        <v>46059</v>
      </c>
      <c r="C35" s="23" t="s">
        <v>43</v>
      </c>
      <c r="D35" s="23" t="s">
        <v>58</v>
      </c>
      <c r="E35" s="23" t="s">
        <v>56</v>
      </c>
      <c r="F35" s="23" t="s">
        <v>17</v>
      </c>
      <c r="G35" s="27">
        <v>71.858000000000004</v>
      </c>
      <c r="H35" s="23"/>
      <c r="I35" s="31">
        <f>Tabela23242[[#This Row],[Valor do Doc. Fiscal]]+Tabela23242[[#This Row],[Juros e multas]]</f>
        <v>71.858000000000004</v>
      </c>
      <c r="J35" s="23" t="s">
        <v>19</v>
      </c>
      <c r="K35" s="23">
        <v>207833</v>
      </c>
    </row>
    <row r="36" ht="15">
      <c r="A36" s="23">
        <v>4351</v>
      </c>
      <c r="B36" s="24">
        <v>46059</v>
      </c>
      <c r="C36" s="23" t="s">
        <v>43</v>
      </c>
      <c r="D36" s="23" t="s">
        <v>59</v>
      </c>
      <c r="E36" s="23" t="s">
        <v>60</v>
      </c>
      <c r="F36" s="23" t="s">
        <v>17</v>
      </c>
      <c r="G36" s="27">
        <v>461.928</v>
      </c>
      <c r="H36" s="23"/>
      <c r="I36" s="31">
        <f>Tabela23242[[#This Row],[Valor do Doc. Fiscal]]+Tabela23242[[#This Row],[Juros e multas]]</f>
        <v>461.928</v>
      </c>
      <c r="J36" s="23" t="s">
        <v>18</v>
      </c>
      <c r="K36" s="23">
        <v>207833</v>
      </c>
    </row>
    <row r="37" ht="15">
      <c r="A37" s="23">
        <v>4352</v>
      </c>
      <c r="B37" s="24">
        <v>46059</v>
      </c>
      <c r="C37" s="23" t="s">
        <v>43</v>
      </c>
      <c r="D37" s="23" t="s">
        <v>59</v>
      </c>
      <c r="E37" s="23" t="s">
        <v>60</v>
      </c>
      <c r="F37" s="23" t="s">
        <v>17</v>
      </c>
      <c r="G37" s="27">
        <v>115.482</v>
      </c>
      <c r="H37" s="23"/>
      <c r="I37" s="31">
        <f>Tabela23242[[#This Row],[Valor do Doc. Fiscal]]+Tabela23242[[#This Row],[Juros e multas]]</f>
        <v>115.482</v>
      </c>
      <c r="J37" s="23" t="s">
        <v>19</v>
      </c>
      <c r="K37" s="23">
        <v>207833</v>
      </c>
    </row>
    <row r="38" ht="15">
      <c r="A38" s="23">
        <v>4353</v>
      </c>
      <c r="B38" s="24">
        <v>46059</v>
      </c>
      <c r="C38" s="23" t="s">
        <v>43</v>
      </c>
      <c r="D38" s="23" t="s">
        <v>61</v>
      </c>
      <c r="E38" s="23" t="s">
        <v>51</v>
      </c>
      <c r="F38" s="23" t="s">
        <v>17</v>
      </c>
      <c r="G38" s="27">
        <v>838.03999999999996</v>
      </c>
      <c r="H38" s="23"/>
      <c r="I38" s="31">
        <f>Tabela23242[[#This Row],[Valor do Doc. Fiscal]]+Tabela23242[[#This Row],[Juros e multas]]</f>
        <v>838.03999999999996</v>
      </c>
      <c r="J38" s="23" t="s">
        <v>18</v>
      </c>
      <c r="K38" s="23">
        <v>207833</v>
      </c>
    </row>
    <row r="39" ht="15">
      <c r="A39" s="23">
        <v>4354</v>
      </c>
      <c r="B39" s="24">
        <v>46059</v>
      </c>
      <c r="C39" s="23" t="s">
        <v>43</v>
      </c>
      <c r="D39" s="23" t="s">
        <v>61</v>
      </c>
      <c r="E39" s="23" t="s">
        <v>51</v>
      </c>
      <c r="F39" s="23" t="s">
        <v>17</v>
      </c>
      <c r="G39" s="27">
        <v>209.50999999999999</v>
      </c>
      <c r="H39" s="23"/>
      <c r="I39" s="31">
        <f>Tabela23242[[#This Row],[Valor do Doc. Fiscal]]+Tabela23242[[#This Row],[Juros e multas]]</f>
        <v>209.50999999999999</v>
      </c>
      <c r="J39" s="23" t="s">
        <v>19</v>
      </c>
      <c r="K39" s="23">
        <v>207833</v>
      </c>
    </row>
    <row r="40" ht="15">
      <c r="A40" s="23">
        <v>4355</v>
      </c>
      <c r="B40" s="24">
        <v>46059</v>
      </c>
      <c r="C40" s="23" t="s">
        <v>43</v>
      </c>
      <c r="D40" s="23" t="s">
        <v>62</v>
      </c>
      <c r="E40" s="23" t="s">
        <v>63</v>
      </c>
      <c r="F40" s="23" t="s">
        <v>17</v>
      </c>
      <c r="G40" s="27">
        <v>509.99200000000002</v>
      </c>
      <c r="H40" s="23"/>
      <c r="I40" s="31">
        <f>Tabela23242[[#This Row],[Valor do Doc. Fiscal]]+Tabela23242[[#This Row],[Juros e multas]]</f>
        <v>509.99200000000002</v>
      </c>
      <c r="J40" s="23" t="s">
        <v>18</v>
      </c>
      <c r="K40" s="23">
        <v>207833</v>
      </c>
    </row>
    <row r="41" ht="15">
      <c r="A41" s="23">
        <v>4356</v>
      </c>
      <c r="B41" s="24">
        <v>46059</v>
      </c>
      <c r="C41" s="23" t="s">
        <v>43</v>
      </c>
      <c r="D41" s="23" t="s">
        <v>62</v>
      </c>
      <c r="E41" s="23" t="s">
        <v>63</v>
      </c>
      <c r="F41" s="23" t="s">
        <v>17</v>
      </c>
      <c r="G41" s="27">
        <v>127.498</v>
      </c>
      <c r="H41" s="23"/>
      <c r="I41" s="31">
        <f>Tabela23242[[#This Row],[Valor do Doc. Fiscal]]+Tabela23242[[#This Row],[Juros e multas]]</f>
        <v>127.498</v>
      </c>
      <c r="J41" s="23" t="s">
        <v>19</v>
      </c>
      <c r="K41" s="23">
        <v>207833</v>
      </c>
    </row>
    <row r="42" ht="15">
      <c r="A42" s="23">
        <v>4357</v>
      </c>
      <c r="B42" s="24">
        <v>46059</v>
      </c>
      <c r="C42" s="23" t="s">
        <v>43</v>
      </c>
      <c r="D42" s="23" t="s">
        <v>64</v>
      </c>
      <c r="E42" s="23" t="s">
        <v>60</v>
      </c>
      <c r="F42" s="23" t="s">
        <v>17</v>
      </c>
      <c r="G42" s="27">
        <v>461.928</v>
      </c>
      <c r="H42" s="23"/>
      <c r="I42" s="31">
        <f>Tabela23242[[#This Row],[Valor do Doc. Fiscal]]+Tabela23242[[#This Row],[Juros e multas]]</f>
        <v>461.928</v>
      </c>
      <c r="J42" s="23" t="s">
        <v>18</v>
      </c>
      <c r="K42" s="23">
        <v>207833</v>
      </c>
    </row>
    <row r="43" ht="15">
      <c r="A43" s="23">
        <v>4358</v>
      </c>
      <c r="B43" s="24">
        <v>46059</v>
      </c>
      <c r="C43" s="23" t="s">
        <v>43</v>
      </c>
      <c r="D43" s="23" t="s">
        <v>64</v>
      </c>
      <c r="E43" s="23" t="s">
        <v>60</v>
      </c>
      <c r="F43" s="23" t="s">
        <v>17</v>
      </c>
      <c r="G43" s="27">
        <v>115.482</v>
      </c>
      <c r="H43" s="23"/>
      <c r="I43" s="31">
        <f>Tabela23242[[#This Row],[Valor do Doc. Fiscal]]+Tabela23242[[#This Row],[Juros e multas]]</f>
        <v>115.482</v>
      </c>
      <c r="J43" s="23" t="s">
        <v>19</v>
      </c>
      <c r="K43" s="23">
        <v>207833</v>
      </c>
    </row>
    <row r="44" ht="15">
      <c r="A44" s="23">
        <v>4359</v>
      </c>
      <c r="B44" s="24">
        <v>46059</v>
      </c>
      <c r="C44" s="23" t="s">
        <v>43</v>
      </c>
      <c r="D44" s="23" t="s">
        <v>65</v>
      </c>
      <c r="E44" s="23" t="s">
        <v>66</v>
      </c>
      <c r="F44" s="23" t="s">
        <v>17</v>
      </c>
      <c r="G44" s="27">
        <v>1764.1680000000001</v>
      </c>
      <c r="H44" s="23"/>
      <c r="I44" s="31">
        <f>Tabela23242[[#This Row],[Valor do Doc. Fiscal]]+Tabela23242[[#This Row],[Juros e multas]]</f>
        <v>1764.1680000000001</v>
      </c>
      <c r="J44" s="23" t="s">
        <v>18</v>
      </c>
      <c r="K44" s="23">
        <v>207833</v>
      </c>
    </row>
    <row r="45" ht="15">
      <c r="A45" s="23">
        <v>4360</v>
      </c>
      <c r="B45" s="24">
        <v>46059</v>
      </c>
      <c r="C45" s="23" t="s">
        <v>43</v>
      </c>
      <c r="D45" s="23" t="s">
        <v>65</v>
      </c>
      <c r="E45" s="23" t="s">
        <v>66</v>
      </c>
      <c r="F45" s="23" t="s">
        <v>17</v>
      </c>
      <c r="G45" s="27">
        <v>441.04200000000003</v>
      </c>
      <c r="H45" s="23"/>
      <c r="I45" s="31">
        <f>Tabela23242[[#This Row],[Valor do Doc. Fiscal]]+Tabela23242[[#This Row],[Juros e multas]]</f>
        <v>441.04200000000003</v>
      </c>
      <c r="J45" s="23" t="s">
        <v>19</v>
      </c>
      <c r="K45" s="23">
        <v>207833</v>
      </c>
    </row>
    <row r="46" ht="15">
      <c r="A46" s="23">
        <v>4361</v>
      </c>
      <c r="B46" s="24">
        <v>46059</v>
      </c>
      <c r="C46" s="23" t="s">
        <v>43</v>
      </c>
      <c r="D46" s="23" t="s">
        <v>67</v>
      </c>
      <c r="E46" s="23" t="s">
        <v>47</v>
      </c>
      <c r="F46" s="23" t="s">
        <v>17</v>
      </c>
      <c r="G46" s="27">
        <v>1242.9440000000002</v>
      </c>
      <c r="H46" s="23"/>
      <c r="I46" s="31">
        <f>Tabela23242[[#This Row],[Valor do Doc. Fiscal]]+Tabela23242[[#This Row],[Juros e multas]]</f>
        <v>1242.9440000000002</v>
      </c>
      <c r="J46" s="23" t="s">
        <v>18</v>
      </c>
      <c r="K46" s="23">
        <v>207833</v>
      </c>
    </row>
    <row r="47" ht="15">
      <c r="A47" s="23">
        <v>4362</v>
      </c>
      <c r="B47" s="24">
        <v>46059</v>
      </c>
      <c r="C47" s="23" t="s">
        <v>43</v>
      </c>
      <c r="D47" s="23" t="s">
        <v>67</v>
      </c>
      <c r="E47" s="23" t="s">
        <v>47</v>
      </c>
      <c r="F47" s="23" t="s">
        <v>17</v>
      </c>
      <c r="G47" s="27">
        <v>310.73600000000005</v>
      </c>
      <c r="H47" s="23"/>
      <c r="I47" s="31">
        <f>Tabela23242[[#This Row],[Valor do Doc. Fiscal]]+Tabela23242[[#This Row],[Juros e multas]]</f>
        <v>310.73600000000005</v>
      </c>
      <c r="J47" s="23" t="s">
        <v>19</v>
      </c>
      <c r="K47" s="23">
        <v>207833</v>
      </c>
    </row>
    <row r="48" ht="15">
      <c r="A48" s="23">
        <v>4363</v>
      </c>
      <c r="B48" s="24">
        <v>46059</v>
      </c>
      <c r="C48" s="23" t="s">
        <v>43</v>
      </c>
      <c r="D48" s="23" t="s">
        <v>68</v>
      </c>
      <c r="E48" s="23" t="s">
        <v>47</v>
      </c>
      <c r="F48" s="23" t="s">
        <v>17</v>
      </c>
      <c r="G48" s="27">
        <v>985.27199999999993</v>
      </c>
      <c r="H48" s="23"/>
      <c r="I48" s="31">
        <f>Tabela23242[[#This Row],[Valor do Doc. Fiscal]]+Tabela23242[[#This Row],[Juros e multas]]</f>
        <v>985.27199999999993</v>
      </c>
      <c r="J48" s="23" t="s">
        <v>18</v>
      </c>
      <c r="K48" s="23">
        <v>207833</v>
      </c>
    </row>
    <row r="49" ht="15">
      <c r="A49" s="23">
        <v>4364</v>
      </c>
      <c r="B49" s="24">
        <v>46059</v>
      </c>
      <c r="C49" s="23" t="s">
        <v>43</v>
      </c>
      <c r="D49" s="23" t="s">
        <v>68</v>
      </c>
      <c r="E49" s="23" t="s">
        <v>47</v>
      </c>
      <c r="F49" s="23" t="s">
        <v>17</v>
      </c>
      <c r="G49" s="27">
        <v>246.31799999999998</v>
      </c>
      <c r="H49" s="23"/>
      <c r="I49" s="31">
        <f>Tabela23242[[#This Row],[Valor do Doc. Fiscal]]+Tabela23242[[#This Row],[Juros e multas]]</f>
        <v>246.31799999999998</v>
      </c>
      <c r="J49" s="23" t="s">
        <v>19</v>
      </c>
      <c r="K49" s="23">
        <v>207833</v>
      </c>
    </row>
    <row r="50" ht="15">
      <c r="A50" s="23">
        <v>4365</v>
      </c>
      <c r="B50" s="24">
        <v>46059</v>
      </c>
      <c r="C50" s="23" t="s">
        <v>43</v>
      </c>
      <c r="D50" s="23" t="s">
        <v>69</v>
      </c>
      <c r="E50" s="23" t="s">
        <v>70</v>
      </c>
      <c r="F50" s="23" t="s">
        <v>17</v>
      </c>
      <c r="G50" s="27">
        <v>526.91999999999996</v>
      </c>
      <c r="H50" s="23"/>
      <c r="I50" s="31">
        <f>Tabela23242[[#This Row],[Valor do Doc. Fiscal]]+Tabela23242[[#This Row],[Juros e multas]]</f>
        <v>526.91999999999996</v>
      </c>
      <c r="J50" s="23" t="s">
        <v>18</v>
      </c>
      <c r="K50" s="23">
        <v>207833</v>
      </c>
    </row>
    <row r="51" ht="15">
      <c r="A51" s="23">
        <v>4366</v>
      </c>
      <c r="B51" s="24">
        <v>46059</v>
      </c>
      <c r="C51" s="23" t="s">
        <v>43</v>
      </c>
      <c r="D51" s="23" t="s">
        <v>69</v>
      </c>
      <c r="E51" s="23" t="s">
        <v>70</v>
      </c>
      <c r="F51" s="23" t="s">
        <v>17</v>
      </c>
      <c r="G51" s="27">
        <v>131.72999999999999</v>
      </c>
      <c r="H51" s="23"/>
      <c r="I51" s="31">
        <f>Tabela23242[[#This Row],[Valor do Doc. Fiscal]]+Tabela23242[[#This Row],[Juros e multas]]</f>
        <v>131.72999999999999</v>
      </c>
      <c r="J51" s="23" t="s">
        <v>19</v>
      </c>
      <c r="K51" s="23">
        <v>207833</v>
      </c>
    </row>
    <row r="52" ht="15">
      <c r="A52" s="23">
        <v>4367</v>
      </c>
      <c r="B52" s="24">
        <v>46059</v>
      </c>
      <c r="C52" s="23" t="s">
        <v>43</v>
      </c>
      <c r="D52" s="23" t="s">
        <v>71</v>
      </c>
      <c r="E52" s="23" t="s">
        <v>72</v>
      </c>
      <c r="F52" s="23" t="s">
        <v>17</v>
      </c>
      <c r="G52" s="27">
        <v>651.048</v>
      </c>
      <c r="H52" s="23"/>
      <c r="I52" s="31">
        <f>Tabela23242[[#This Row],[Valor do Doc. Fiscal]]+Tabela23242[[#This Row],[Juros e multas]]</f>
        <v>651.048</v>
      </c>
      <c r="J52" s="23" t="s">
        <v>18</v>
      </c>
      <c r="K52" s="23">
        <v>207833</v>
      </c>
    </row>
    <row r="53" ht="15">
      <c r="A53" s="23">
        <v>4368</v>
      </c>
      <c r="B53" s="24">
        <v>46059</v>
      </c>
      <c r="C53" s="23" t="s">
        <v>43</v>
      </c>
      <c r="D53" s="23" t="s">
        <v>71</v>
      </c>
      <c r="E53" s="23" t="s">
        <v>72</v>
      </c>
      <c r="F53" s="23" t="s">
        <v>17</v>
      </c>
      <c r="G53" s="27">
        <v>162.762</v>
      </c>
      <c r="H53" s="23"/>
      <c r="I53" s="31">
        <f>Tabela23242[[#This Row],[Valor do Doc. Fiscal]]+Tabela23242[[#This Row],[Juros e multas]]</f>
        <v>162.762</v>
      </c>
      <c r="J53" s="23" t="s">
        <v>19</v>
      </c>
      <c r="K53" s="23">
        <v>207833</v>
      </c>
    </row>
    <row r="54" ht="15">
      <c r="A54" s="23">
        <v>4369</v>
      </c>
      <c r="B54" s="24">
        <v>46059</v>
      </c>
      <c r="C54" s="23" t="s">
        <v>43</v>
      </c>
      <c r="D54" s="23" t="s">
        <v>73</v>
      </c>
      <c r="E54" s="23" t="s">
        <v>74</v>
      </c>
      <c r="F54" s="23" t="s">
        <v>17</v>
      </c>
      <c r="G54" s="27">
        <v>457.536</v>
      </c>
      <c r="H54" s="23"/>
      <c r="I54" s="31">
        <f>Tabela23242[[#This Row],[Valor do Doc. Fiscal]]+Tabela23242[[#This Row],[Juros e multas]]</f>
        <v>457.536</v>
      </c>
      <c r="J54" s="23" t="s">
        <v>18</v>
      </c>
      <c r="K54" s="23">
        <v>207833</v>
      </c>
    </row>
    <row r="55" ht="15">
      <c r="A55" s="23">
        <v>4370</v>
      </c>
      <c r="B55" s="24">
        <v>46059</v>
      </c>
      <c r="C55" s="23" t="s">
        <v>43</v>
      </c>
      <c r="D55" s="23" t="s">
        <v>73</v>
      </c>
      <c r="E55" s="23" t="s">
        <v>74</v>
      </c>
      <c r="F55" s="23" t="s">
        <v>17</v>
      </c>
      <c r="G55" s="27">
        <v>114.384</v>
      </c>
      <c r="H55" s="23"/>
      <c r="I55" s="31">
        <f>Tabela23242[[#This Row],[Valor do Doc. Fiscal]]+Tabela23242[[#This Row],[Juros e multas]]</f>
        <v>114.384</v>
      </c>
      <c r="J55" s="23" t="s">
        <v>19</v>
      </c>
      <c r="K55" s="23">
        <v>207833</v>
      </c>
    </row>
    <row r="56" ht="15">
      <c r="A56" s="23">
        <v>4371</v>
      </c>
      <c r="B56" s="24">
        <v>46059</v>
      </c>
      <c r="C56" s="23" t="s">
        <v>43</v>
      </c>
      <c r="D56" s="23" t="s">
        <v>75</v>
      </c>
      <c r="E56" s="23" t="s">
        <v>74</v>
      </c>
      <c r="F56" s="23" t="s">
        <v>17</v>
      </c>
      <c r="G56" s="27">
        <v>457.536</v>
      </c>
      <c r="H56" s="23"/>
      <c r="I56" s="31">
        <f>Tabela23242[[#This Row],[Valor do Doc. Fiscal]]+Tabela23242[[#This Row],[Juros e multas]]</f>
        <v>457.536</v>
      </c>
      <c r="J56" s="23" t="s">
        <v>18</v>
      </c>
      <c r="K56" s="23">
        <v>207833</v>
      </c>
    </row>
    <row r="57" ht="15">
      <c r="A57" s="23">
        <v>4372</v>
      </c>
      <c r="B57" s="24">
        <v>46059</v>
      </c>
      <c r="C57" s="23" t="s">
        <v>43</v>
      </c>
      <c r="D57" s="23" t="s">
        <v>75</v>
      </c>
      <c r="E57" s="23" t="s">
        <v>74</v>
      </c>
      <c r="F57" s="23" t="s">
        <v>17</v>
      </c>
      <c r="G57" s="27">
        <v>114.384</v>
      </c>
      <c r="H57" s="23"/>
      <c r="I57" s="31">
        <f>Tabela23242[[#This Row],[Valor do Doc. Fiscal]]+Tabela23242[[#This Row],[Juros e multas]]</f>
        <v>114.384</v>
      </c>
      <c r="J57" s="23" t="s">
        <v>19</v>
      </c>
      <c r="K57" s="23">
        <v>207833</v>
      </c>
    </row>
    <row r="58" ht="15">
      <c r="A58" s="23">
        <v>4373</v>
      </c>
      <c r="B58" s="24">
        <v>46059</v>
      </c>
      <c r="C58" s="23" t="s">
        <v>43</v>
      </c>
      <c r="D58" s="23" t="s">
        <v>76</v>
      </c>
      <c r="E58" s="23" t="s">
        <v>77</v>
      </c>
      <c r="F58" s="23" t="s">
        <v>17</v>
      </c>
      <c r="G58" s="27">
        <v>542.73599999999999</v>
      </c>
      <c r="H58" s="23"/>
      <c r="I58" s="31">
        <f>Tabela23242[[#This Row],[Valor do Doc. Fiscal]]+Tabela23242[[#This Row],[Juros e multas]]</f>
        <v>542.73599999999999</v>
      </c>
      <c r="J58" s="23" t="s">
        <v>18</v>
      </c>
      <c r="K58" s="23">
        <v>207833</v>
      </c>
    </row>
    <row r="59" ht="15">
      <c r="A59" s="23">
        <v>4374</v>
      </c>
      <c r="B59" s="24">
        <v>46059</v>
      </c>
      <c r="C59" s="23" t="s">
        <v>43</v>
      </c>
      <c r="D59" s="23" t="s">
        <v>76</v>
      </c>
      <c r="E59" s="23" t="s">
        <v>77</v>
      </c>
      <c r="F59" s="23" t="s">
        <v>17</v>
      </c>
      <c r="G59" s="27">
        <v>135.684</v>
      </c>
      <c r="H59" s="23"/>
      <c r="I59" s="31">
        <f>Tabela23242[[#This Row],[Valor do Doc. Fiscal]]+Tabela23242[[#This Row],[Juros e multas]]</f>
        <v>135.684</v>
      </c>
      <c r="J59" s="23" t="s">
        <v>19</v>
      </c>
      <c r="K59" s="23">
        <v>207833</v>
      </c>
    </row>
    <row r="60" ht="15">
      <c r="A60" s="23">
        <v>4375</v>
      </c>
      <c r="B60" s="24">
        <v>46059</v>
      </c>
      <c r="C60" s="23" t="s">
        <v>43</v>
      </c>
      <c r="D60" s="23" t="s">
        <v>78</v>
      </c>
      <c r="E60" s="23" t="s">
        <v>49</v>
      </c>
      <c r="F60" s="23" t="s">
        <v>17</v>
      </c>
      <c r="G60" s="27">
        <v>985.57600000000002</v>
      </c>
      <c r="H60" s="23"/>
      <c r="I60" s="31">
        <f>Tabela23242[[#This Row],[Valor do Doc. Fiscal]]+Tabela23242[[#This Row],[Juros e multas]]</f>
        <v>985.57600000000002</v>
      </c>
      <c r="J60" s="23" t="s">
        <v>18</v>
      </c>
      <c r="K60" s="23">
        <v>207833</v>
      </c>
    </row>
    <row r="61" ht="15">
      <c r="A61" s="23">
        <v>4376</v>
      </c>
      <c r="B61" s="24">
        <v>46059</v>
      </c>
      <c r="C61" s="23" t="s">
        <v>43</v>
      </c>
      <c r="D61" s="23" t="s">
        <v>78</v>
      </c>
      <c r="E61" s="23" t="s">
        <v>49</v>
      </c>
      <c r="F61" s="23" t="s">
        <v>17</v>
      </c>
      <c r="G61" s="27">
        <v>246.39400000000001</v>
      </c>
      <c r="H61" s="23"/>
      <c r="I61" s="31">
        <f>Tabela23242[[#This Row],[Valor do Doc. Fiscal]]+Tabela23242[[#This Row],[Juros e multas]]</f>
        <v>246.39400000000001</v>
      </c>
      <c r="J61" s="23" t="s">
        <v>19</v>
      </c>
      <c r="K61" s="23">
        <v>207833</v>
      </c>
    </row>
    <row r="62" ht="15">
      <c r="A62" s="23">
        <v>4377</v>
      </c>
      <c r="B62" s="24">
        <v>46059</v>
      </c>
      <c r="C62" s="23" t="s">
        <v>79</v>
      </c>
      <c r="D62" s="23" t="s">
        <v>80</v>
      </c>
      <c r="E62" s="32" t="s">
        <v>30</v>
      </c>
      <c r="F62" s="29" t="s">
        <v>31</v>
      </c>
      <c r="G62" s="27">
        <v>1621</v>
      </c>
      <c r="H62" s="23"/>
      <c r="I62" s="30">
        <f>Tabela23242[[#This Row],[Valor do Doc. Fiscal]]+Tabela23242[[#This Row],[Juros e multas]]</f>
        <v>1621</v>
      </c>
      <c r="J62" s="23" t="s">
        <v>18</v>
      </c>
      <c r="K62" s="23">
        <v>60607</v>
      </c>
      <c r="L62" s="1"/>
    </row>
    <row r="63" ht="15">
      <c r="A63" s="23">
        <v>4378</v>
      </c>
      <c r="B63" s="24">
        <v>46059</v>
      </c>
      <c r="C63" s="23" t="s">
        <v>81</v>
      </c>
      <c r="D63" s="23" t="s">
        <v>82</v>
      </c>
      <c r="E63" s="23" t="s">
        <v>30</v>
      </c>
      <c r="F63" s="23" t="s">
        <v>31</v>
      </c>
      <c r="G63" s="27">
        <v>3500</v>
      </c>
      <c r="H63" s="23"/>
      <c r="I63" s="30">
        <f>Tabela23242[[#This Row],[Valor do Doc. Fiscal]]+Tabela23242[[#This Row],[Juros e multas]]</f>
        <v>3500</v>
      </c>
      <c r="J63" s="23" t="s">
        <v>18</v>
      </c>
      <c r="K63" s="23">
        <v>60607</v>
      </c>
      <c r="L63" s="1"/>
    </row>
    <row r="64" ht="15">
      <c r="A64" s="23">
        <v>4379</v>
      </c>
      <c r="B64" s="24">
        <v>46059</v>
      </c>
      <c r="C64" s="23" t="s">
        <v>33</v>
      </c>
      <c r="D64" s="23" t="s">
        <v>83</v>
      </c>
      <c r="E64" s="23" t="s">
        <v>84</v>
      </c>
      <c r="F64" s="23" t="s">
        <v>31</v>
      </c>
      <c r="G64" s="27">
        <v>3719.6475</v>
      </c>
      <c r="H64" s="23"/>
      <c r="I64" s="30">
        <f>Tabela23242[[#This Row],[Valor do Doc. Fiscal]]+Tabela23242[[#This Row],[Juros e multas]]</f>
        <v>3719.6475</v>
      </c>
      <c r="J64" s="23" t="s">
        <v>18</v>
      </c>
      <c r="K64" s="23">
        <v>60609</v>
      </c>
      <c r="L64" s="1"/>
    </row>
    <row r="65">
      <c r="A65" s="23">
        <v>4380</v>
      </c>
      <c r="B65" s="24">
        <v>46059</v>
      </c>
      <c r="C65" s="23" t="s">
        <v>33</v>
      </c>
      <c r="D65" s="23" t="s">
        <v>83</v>
      </c>
      <c r="E65" s="23" t="s">
        <v>84</v>
      </c>
      <c r="F65" s="23" t="s">
        <v>31</v>
      </c>
      <c r="G65" s="27">
        <v>1239.8824999999999</v>
      </c>
      <c r="H65" s="23"/>
      <c r="I65" s="30">
        <f>Tabela23242[[#This Row],[Valor do Doc. Fiscal]]+Tabela23242[[#This Row],[Juros e multas]]</f>
        <v>1239.8824999999999</v>
      </c>
      <c r="J65" s="23" t="s">
        <v>19</v>
      </c>
      <c r="K65" s="23">
        <v>60609</v>
      </c>
      <c r="L65" s="1"/>
    </row>
    <row r="66">
      <c r="A66" s="23">
        <v>4381</v>
      </c>
      <c r="B66" s="24">
        <v>46059</v>
      </c>
      <c r="C66" s="23" t="s">
        <v>33</v>
      </c>
      <c r="D66" s="23" t="s">
        <v>85</v>
      </c>
      <c r="E66" s="23" t="s">
        <v>86</v>
      </c>
      <c r="F66" s="29" t="s">
        <v>31</v>
      </c>
      <c r="G66" s="27">
        <v>4514.3400000000001</v>
      </c>
      <c r="H66" s="23"/>
      <c r="I66" s="30">
        <f>Tabela23242[[#This Row],[Valor do Doc. Fiscal]]+Tabela23242[[#This Row],[Juros e multas]]</f>
        <v>4514.3400000000001</v>
      </c>
      <c r="J66" s="23" t="s">
        <v>18</v>
      </c>
      <c r="K66" s="23">
        <v>60609</v>
      </c>
      <c r="L66" s="1"/>
    </row>
    <row r="67">
      <c r="A67" s="23">
        <v>4382</v>
      </c>
      <c r="B67" s="24">
        <v>46059</v>
      </c>
      <c r="C67" s="23" t="s">
        <v>33</v>
      </c>
      <c r="D67" s="23" t="s">
        <v>85</v>
      </c>
      <c r="E67" s="23" t="s">
        <v>86</v>
      </c>
      <c r="F67" s="29" t="s">
        <v>31</v>
      </c>
      <c r="G67" s="27">
        <v>1504.78</v>
      </c>
      <c r="H67" s="23"/>
      <c r="I67" s="30">
        <f>Tabela23242[[#This Row],[Valor do Doc. Fiscal]]+Tabela23242[[#This Row],[Juros e multas]]</f>
        <v>1504.78</v>
      </c>
      <c r="J67" s="23" t="s">
        <v>19</v>
      </c>
      <c r="K67" s="23">
        <v>60609</v>
      </c>
      <c r="L67" s="1"/>
    </row>
    <row r="68">
      <c r="A68" s="23">
        <v>4383</v>
      </c>
      <c r="B68" s="24">
        <v>46059</v>
      </c>
      <c r="C68" s="23" t="s">
        <v>87</v>
      </c>
      <c r="D68" s="23" t="s">
        <v>88</v>
      </c>
      <c r="E68" s="28" t="s">
        <v>30</v>
      </c>
      <c r="F68" s="29" t="s">
        <v>31</v>
      </c>
      <c r="G68" s="27">
        <v>1877.4000000000001</v>
      </c>
      <c r="H68" s="23"/>
      <c r="I68" s="30">
        <f>Tabela23242[[#This Row],[Valor do Doc. Fiscal]]+Tabela23242[[#This Row],[Juros e multas]]</f>
        <v>1877.4000000000001</v>
      </c>
      <c r="J68" s="23" t="s">
        <v>18</v>
      </c>
      <c r="K68" s="23">
        <v>60611</v>
      </c>
      <c r="L68" s="1"/>
    </row>
    <row r="69">
      <c r="A69" s="23">
        <v>4384</v>
      </c>
      <c r="B69" s="24">
        <v>46059</v>
      </c>
      <c r="C69" s="23" t="s">
        <v>89</v>
      </c>
      <c r="D69" s="23" t="s">
        <v>90</v>
      </c>
      <c r="E69" s="23" t="s">
        <v>91</v>
      </c>
      <c r="F69" s="23" t="s">
        <v>31</v>
      </c>
      <c r="G69" s="27">
        <v>3365.3850000000002</v>
      </c>
      <c r="H69" s="23"/>
      <c r="I69" s="30">
        <f>Tabela23242[[#This Row],[Valor do Doc. Fiscal]]+Tabela23242[[#This Row],[Juros e multas]]</f>
        <v>3365.3850000000002</v>
      </c>
      <c r="J69" s="23" t="s">
        <v>18</v>
      </c>
      <c r="K69" s="23">
        <v>60628</v>
      </c>
      <c r="L69" s="1"/>
    </row>
    <row r="70">
      <c r="A70" s="23">
        <v>4385</v>
      </c>
      <c r="B70" s="24">
        <v>46059</v>
      </c>
      <c r="C70" s="23" t="s">
        <v>92</v>
      </c>
      <c r="D70" s="23" t="s">
        <v>90</v>
      </c>
      <c r="E70" s="23" t="s">
        <v>91</v>
      </c>
      <c r="F70" s="23" t="s">
        <v>31</v>
      </c>
      <c r="G70" s="27">
        <v>1121.7950000000001</v>
      </c>
      <c r="H70" s="23"/>
      <c r="I70" s="30">
        <f>Tabela23242[[#This Row],[Valor do Doc. Fiscal]]+Tabela23242[[#This Row],[Juros e multas]]</f>
        <v>1121.7950000000001</v>
      </c>
      <c r="J70" s="23" t="s">
        <v>19</v>
      </c>
      <c r="K70" s="23">
        <v>60628</v>
      </c>
      <c r="L70" s="1"/>
    </row>
    <row r="71">
      <c r="A71" s="23">
        <v>4386</v>
      </c>
      <c r="B71" s="24">
        <v>46059</v>
      </c>
      <c r="C71" s="23" t="s">
        <v>93</v>
      </c>
      <c r="D71" s="23" t="s">
        <v>94</v>
      </c>
      <c r="E71" s="26" t="s">
        <v>95</v>
      </c>
      <c r="F71" s="29" t="s">
        <v>31</v>
      </c>
      <c r="G71" s="27">
        <v>23032.5</v>
      </c>
      <c r="H71" s="23"/>
      <c r="I71" s="30">
        <f>Tabela23242[[#This Row],[Valor do Doc. Fiscal]]+Tabela23242[[#This Row],[Juros e multas]]</f>
        <v>23032.5</v>
      </c>
      <c r="J71" s="23" t="s">
        <v>18</v>
      </c>
      <c r="K71" s="23">
        <v>60632</v>
      </c>
      <c r="L71" s="1"/>
    </row>
    <row r="72">
      <c r="A72" s="23">
        <v>4387</v>
      </c>
      <c r="B72" s="24">
        <v>46059</v>
      </c>
      <c r="C72" s="23" t="s">
        <v>93</v>
      </c>
      <c r="D72" s="23" t="s">
        <v>94</v>
      </c>
      <c r="E72" s="26" t="s">
        <v>95</v>
      </c>
      <c r="F72" s="29" t="s">
        <v>31</v>
      </c>
      <c r="G72" s="27">
        <v>7677.5</v>
      </c>
      <c r="H72" s="23"/>
      <c r="I72" s="30">
        <f>Tabela23242[[#This Row],[Valor do Doc. Fiscal]]+Tabela23242[[#This Row],[Juros e multas]]</f>
        <v>7677.5</v>
      </c>
      <c r="J72" s="23" t="s">
        <v>19</v>
      </c>
      <c r="K72" s="23">
        <v>60632</v>
      </c>
      <c r="L72" s="1"/>
    </row>
    <row r="73">
      <c r="A73" s="23">
        <v>4388</v>
      </c>
      <c r="B73" s="24">
        <v>46062</v>
      </c>
      <c r="C73" s="23" t="s">
        <v>96</v>
      </c>
      <c r="D73" s="23" t="s">
        <v>97</v>
      </c>
      <c r="E73" s="26" t="s">
        <v>98</v>
      </c>
      <c r="F73" s="29" t="s">
        <v>31</v>
      </c>
      <c r="G73" s="27">
        <v>631.79999999999995</v>
      </c>
      <c r="H73" s="23"/>
      <c r="I73" s="30">
        <f>Tabela23242[[#This Row],[Valor do Doc. Fiscal]]+Tabela23242[[#This Row],[Juros e multas]]</f>
        <v>631.79999999999995</v>
      </c>
      <c r="J73" s="23" t="s">
        <v>18</v>
      </c>
      <c r="K73" s="23">
        <v>91210</v>
      </c>
      <c r="L73" s="1"/>
    </row>
    <row r="74">
      <c r="A74" s="23">
        <v>4389</v>
      </c>
      <c r="B74" s="24">
        <v>46062</v>
      </c>
      <c r="C74" s="23" t="s">
        <v>99</v>
      </c>
      <c r="D74" s="23" t="s">
        <v>100</v>
      </c>
      <c r="E74" s="23" t="s">
        <v>101</v>
      </c>
      <c r="F74" s="23" t="s">
        <v>31</v>
      </c>
      <c r="G74" s="27">
        <v>1113.2249999999999</v>
      </c>
      <c r="H74" s="23"/>
      <c r="I74" s="30">
        <f>Tabela23242[[#This Row],[Valor do Doc. Fiscal]]+Tabela23242[[#This Row],[Juros e multas]]</f>
        <v>1113.2249999999999</v>
      </c>
      <c r="J74" s="23" t="s">
        <v>18</v>
      </c>
      <c r="K74" s="23">
        <v>91210</v>
      </c>
      <c r="L74" s="1"/>
    </row>
    <row r="75">
      <c r="A75" s="23">
        <v>4390</v>
      </c>
      <c r="B75" s="24">
        <v>46062</v>
      </c>
      <c r="C75" s="23" t="s">
        <v>99</v>
      </c>
      <c r="D75" s="23" t="s">
        <v>100</v>
      </c>
      <c r="E75" s="23" t="s">
        <v>101</v>
      </c>
      <c r="F75" s="23" t="s">
        <v>31</v>
      </c>
      <c r="G75" s="27">
        <v>371.07499999999999</v>
      </c>
      <c r="H75" s="23"/>
      <c r="I75" s="30">
        <f>Tabela23242[[#This Row],[Valor do Doc. Fiscal]]+Tabela23242[[#This Row],[Juros e multas]]</f>
        <v>371.07499999999999</v>
      </c>
      <c r="J75" s="23" t="s">
        <v>19</v>
      </c>
      <c r="K75" s="23">
        <v>91210</v>
      </c>
      <c r="L75" s="1"/>
    </row>
    <row r="76">
      <c r="A76" s="23">
        <v>4391</v>
      </c>
      <c r="B76" s="24">
        <v>46062</v>
      </c>
      <c r="C76" s="23" t="s">
        <v>102</v>
      </c>
      <c r="D76" s="23" t="s">
        <v>103</v>
      </c>
      <c r="E76" s="23" t="s">
        <v>103</v>
      </c>
      <c r="F76" s="23" t="s">
        <v>104</v>
      </c>
      <c r="G76" s="27">
        <v>14.52</v>
      </c>
      <c r="H76" s="23"/>
      <c r="I76" s="27">
        <f>Tabela23242[[#This Row],[Valor do Doc. Fiscal]]+Tabela23242[[#This Row],[Juros e multas]]</f>
        <v>14.52</v>
      </c>
      <c r="J76" s="23" t="s">
        <v>19</v>
      </c>
      <c r="K76" s="23">
        <v>207833</v>
      </c>
    </row>
    <row r="77">
      <c r="A77" s="23">
        <v>4392</v>
      </c>
      <c r="B77" s="24">
        <v>46063</v>
      </c>
      <c r="C77" s="23" t="s">
        <v>105</v>
      </c>
      <c r="D77" s="23" t="s">
        <v>106</v>
      </c>
      <c r="E77" s="26" t="s">
        <v>107</v>
      </c>
      <c r="F77" s="29" t="s">
        <v>31</v>
      </c>
      <c r="G77" s="27">
        <v>5400</v>
      </c>
      <c r="H77" s="23"/>
      <c r="I77" s="30">
        <f>Tabela23242[[#This Row],[Valor do Doc. Fiscal]]+Tabela23242[[#This Row],[Juros e multas]]</f>
        <v>5400</v>
      </c>
      <c r="J77" s="23" t="s">
        <v>18</v>
      </c>
      <c r="K77" s="23">
        <v>100824</v>
      </c>
      <c r="L77" s="1"/>
    </row>
    <row r="78">
      <c r="A78" s="23">
        <v>4393</v>
      </c>
      <c r="B78" s="24">
        <v>46063</v>
      </c>
      <c r="C78" s="23" t="s">
        <v>108</v>
      </c>
      <c r="D78" s="23" t="s">
        <v>109</v>
      </c>
      <c r="E78" s="23" t="s">
        <v>110</v>
      </c>
      <c r="F78" s="23" t="s">
        <v>31</v>
      </c>
      <c r="G78" s="27">
        <v>845.62</v>
      </c>
      <c r="H78" s="23"/>
      <c r="I78" s="30">
        <f>Tabela23242[[#This Row],[Valor do Doc. Fiscal]]+Tabela23242[[#This Row],[Juros e multas]]</f>
        <v>845.62</v>
      </c>
      <c r="J78" s="23" t="s">
        <v>18</v>
      </c>
      <c r="K78" s="23">
        <v>100824</v>
      </c>
      <c r="L78" s="1"/>
    </row>
    <row r="79">
      <c r="A79" s="23">
        <v>4394</v>
      </c>
      <c r="B79" s="24">
        <v>46063</v>
      </c>
      <c r="C79" s="23" t="s">
        <v>111</v>
      </c>
      <c r="D79" s="23" t="s">
        <v>112</v>
      </c>
      <c r="E79" s="26" t="s">
        <v>113</v>
      </c>
      <c r="F79" s="29" t="s">
        <v>31</v>
      </c>
      <c r="G79" s="27">
        <v>8797</v>
      </c>
      <c r="H79" s="23"/>
      <c r="I79" s="30">
        <f>Tabela23242[[#This Row],[Valor do Doc. Fiscal]]+Tabela23242[[#This Row],[Juros e multas]]</f>
        <v>8797</v>
      </c>
      <c r="J79" s="23" t="s">
        <v>18</v>
      </c>
      <c r="K79" s="23">
        <v>100826</v>
      </c>
      <c r="L79" s="1"/>
    </row>
    <row r="80">
      <c r="A80" s="23">
        <v>4395</v>
      </c>
      <c r="B80" s="24">
        <v>46063</v>
      </c>
      <c r="C80" s="23" t="s">
        <v>114</v>
      </c>
      <c r="D80" s="23" t="s">
        <v>112</v>
      </c>
      <c r="E80" s="26" t="s">
        <v>113</v>
      </c>
      <c r="F80" s="29" t="s">
        <v>31</v>
      </c>
      <c r="G80" s="27">
        <v>11259.530000000001</v>
      </c>
      <c r="H80" s="23"/>
      <c r="I80" s="30">
        <f>Tabela23242[[#This Row],[Valor do Doc. Fiscal]]+Tabela23242[[#This Row],[Juros e multas]]</f>
        <v>11259.530000000001</v>
      </c>
      <c r="J80" s="23" t="s">
        <v>18</v>
      </c>
      <c r="K80" s="23">
        <v>100828</v>
      </c>
      <c r="L80" s="1"/>
    </row>
    <row r="81">
      <c r="A81" s="23">
        <v>4396</v>
      </c>
      <c r="B81" s="24">
        <v>46063</v>
      </c>
      <c r="C81" s="23" t="s">
        <v>115</v>
      </c>
      <c r="D81" s="26" t="s">
        <v>116</v>
      </c>
      <c r="E81" s="26" t="s">
        <v>117</v>
      </c>
      <c r="F81" s="26" t="s">
        <v>118</v>
      </c>
      <c r="G81" s="27">
        <v>207.74000000000001</v>
      </c>
      <c r="H81" s="23"/>
      <c r="I81" s="27">
        <f>Tabela23242[[#This Row],[Valor do Doc. Fiscal]]+Tabela23242[[#This Row],[Juros e multas]]</f>
        <v>207.74000000000001</v>
      </c>
      <c r="J81" s="23" t="s">
        <v>18</v>
      </c>
      <c r="K81" s="23">
        <v>100829</v>
      </c>
    </row>
    <row r="82">
      <c r="A82" s="23">
        <v>4397</v>
      </c>
      <c r="B82" s="24">
        <v>46063</v>
      </c>
      <c r="C82" s="23" t="s">
        <v>115</v>
      </c>
      <c r="D82" s="26" t="s">
        <v>116</v>
      </c>
      <c r="E82" s="26" t="s">
        <v>117</v>
      </c>
      <c r="F82" s="26" t="s">
        <v>118</v>
      </c>
      <c r="G82" s="27">
        <v>44.020000000000003</v>
      </c>
      <c r="H82" s="23"/>
      <c r="I82" s="27">
        <f>Tabela23242[[#This Row],[Valor do Doc. Fiscal]]+Tabela23242[[#This Row],[Juros e multas]]</f>
        <v>44.020000000000003</v>
      </c>
      <c r="J82" s="23" t="s">
        <v>18</v>
      </c>
      <c r="K82" s="23">
        <v>100829</v>
      </c>
    </row>
    <row r="83">
      <c r="A83" s="23">
        <v>4398</v>
      </c>
      <c r="B83" s="24">
        <v>46065</v>
      </c>
      <c r="C83" s="23" t="s">
        <v>115</v>
      </c>
      <c r="D83" s="23" t="s">
        <v>119</v>
      </c>
      <c r="E83" s="23" t="s">
        <v>120</v>
      </c>
      <c r="F83" s="23" t="s">
        <v>118</v>
      </c>
      <c r="G83" s="27">
        <v>154.96000000000001</v>
      </c>
      <c r="H83" s="23"/>
      <c r="I83" s="27">
        <f>Tabela23242[[#This Row],[Valor do Doc. Fiscal]]+Tabela23242[[#This Row],[Juros e multas]]</f>
        <v>154.96000000000001</v>
      </c>
      <c r="J83" s="23" t="s">
        <v>18</v>
      </c>
      <c r="K83" s="23">
        <v>121422</v>
      </c>
    </row>
    <row r="84">
      <c r="A84" s="23">
        <v>4399</v>
      </c>
      <c r="B84" s="24">
        <v>46065</v>
      </c>
      <c r="C84" s="23" t="s">
        <v>115</v>
      </c>
      <c r="D84" s="23" t="s">
        <v>119</v>
      </c>
      <c r="E84" s="23" t="s">
        <v>120</v>
      </c>
      <c r="F84" s="23" t="s">
        <v>118</v>
      </c>
      <c r="G84" s="27">
        <v>1066.1900000000001</v>
      </c>
      <c r="H84" s="23"/>
      <c r="I84" s="27">
        <f>Tabela23242[[#This Row],[Valor do Doc. Fiscal]]+Tabela23242[[#This Row],[Juros e multas]]</f>
        <v>1066.1900000000001</v>
      </c>
      <c r="J84" s="23" t="s">
        <v>18</v>
      </c>
      <c r="K84" s="23">
        <v>121422</v>
      </c>
    </row>
    <row r="85">
      <c r="A85" s="23">
        <v>4400</v>
      </c>
      <c r="B85" s="24">
        <v>46065</v>
      </c>
      <c r="C85" s="23" t="s">
        <v>121</v>
      </c>
      <c r="D85" s="23" t="s">
        <v>122</v>
      </c>
      <c r="E85" s="28" t="s">
        <v>30</v>
      </c>
      <c r="F85" s="29" t="s">
        <v>31</v>
      </c>
      <c r="G85" s="27">
        <v>406.29000000000002</v>
      </c>
      <c r="H85" s="23"/>
      <c r="I85" s="30">
        <f>Tabela23242[[#This Row],[Valor do Doc. Fiscal]]+Tabela23242[[#This Row],[Juros e multas]]</f>
        <v>406.29000000000002</v>
      </c>
      <c r="J85" s="23" t="s">
        <v>18</v>
      </c>
      <c r="K85" s="23">
        <v>121423</v>
      </c>
      <c r="L85" s="1"/>
    </row>
    <row r="86">
      <c r="A86" s="23">
        <v>4401</v>
      </c>
      <c r="B86" s="24">
        <v>46065</v>
      </c>
      <c r="C86" s="23" t="s">
        <v>121</v>
      </c>
      <c r="D86" s="23" t="s">
        <v>123</v>
      </c>
      <c r="E86" s="32" t="s">
        <v>30</v>
      </c>
      <c r="F86" s="29" t="s">
        <v>31</v>
      </c>
      <c r="G86" s="27">
        <v>835.39999999999998</v>
      </c>
      <c r="H86" s="23"/>
      <c r="I86" s="30">
        <f>Tabela23242[[#This Row],[Valor do Doc. Fiscal]]+Tabela23242[[#This Row],[Juros e multas]]</f>
        <v>835.39999999999998</v>
      </c>
      <c r="J86" s="23" t="s">
        <v>18</v>
      </c>
      <c r="K86" s="23">
        <v>121423</v>
      </c>
      <c r="L86" s="1"/>
    </row>
    <row r="87">
      <c r="A87" s="23">
        <v>4402</v>
      </c>
      <c r="B87" s="24">
        <v>46065</v>
      </c>
      <c r="C87" s="23" t="s">
        <v>115</v>
      </c>
      <c r="D87" s="23" t="s">
        <v>124</v>
      </c>
      <c r="E87" s="23" t="s">
        <v>125</v>
      </c>
      <c r="F87" s="23" t="s">
        <v>118</v>
      </c>
      <c r="G87" s="27">
        <v>149.02000000000001</v>
      </c>
      <c r="H87" s="23"/>
      <c r="I87" s="27">
        <f>Tabela23242[[#This Row],[Valor do Doc. Fiscal]]+Tabela23242[[#This Row],[Juros e multas]]</f>
        <v>149.02000000000001</v>
      </c>
      <c r="J87" s="23" t="s">
        <v>18</v>
      </c>
      <c r="K87" s="23">
        <v>121424</v>
      </c>
    </row>
    <row r="88">
      <c r="A88" s="23">
        <v>4403</v>
      </c>
      <c r="B88" s="24">
        <v>46066</v>
      </c>
      <c r="C88" s="23" t="s">
        <v>126</v>
      </c>
      <c r="D88" s="23" t="s">
        <v>127</v>
      </c>
      <c r="E88" s="23" t="s">
        <v>107</v>
      </c>
      <c r="F88" s="23" t="s">
        <v>31</v>
      </c>
      <c r="G88" s="27">
        <v>1400</v>
      </c>
      <c r="H88" s="23"/>
      <c r="I88" s="30">
        <f>Tabela23242[[#This Row],[Valor do Doc. Fiscal]]+Tabela23242[[#This Row],[Juros e multas]]</f>
        <v>1400</v>
      </c>
      <c r="J88" s="23" t="s">
        <v>18</v>
      </c>
      <c r="K88" s="23">
        <v>130905</v>
      </c>
      <c r="L88" s="1"/>
    </row>
    <row r="89">
      <c r="A89" s="23">
        <v>4404</v>
      </c>
      <c r="B89" s="24">
        <v>46073</v>
      </c>
      <c r="C89" s="23" t="s">
        <v>128</v>
      </c>
      <c r="D89" s="23" t="s">
        <v>129</v>
      </c>
      <c r="E89" s="23" t="s">
        <v>45</v>
      </c>
      <c r="F89" s="23" t="s">
        <v>17</v>
      </c>
      <c r="G89" s="27">
        <v>1571.7225000000001</v>
      </c>
      <c r="H89" s="23"/>
      <c r="I89" s="27">
        <f>Tabela23242[[#This Row],[Valor do Doc. Fiscal]]+Tabela23242[[#This Row],[Juros e multas]]</f>
        <v>1571.7225000000001</v>
      </c>
      <c r="J89" s="23" t="s">
        <v>18</v>
      </c>
      <c r="K89" s="23">
        <v>207833</v>
      </c>
    </row>
    <row r="90">
      <c r="A90" s="23">
        <v>4405</v>
      </c>
      <c r="B90" s="24">
        <v>46073</v>
      </c>
      <c r="C90" s="23" t="s">
        <v>128</v>
      </c>
      <c r="D90" s="23" t="s">
        <v>129</v>
      </c>
      <c r="E90" s="23" t="s">
        <v>45</v>
      </c>
      <c r="F90" s="23" t="s">
        <v>17</v>
      </c>
      <c r="G90" s="27">
        <v>523.90750000000003</v>
      </c>
      <c r="H90" s="23"/>
      <c r="I90" s="27">
        <f>Tabela23242[[#This Row],[Valor do Doc. Fiscal]]+Tabela23242[[#This Row],[Juros e multas]]</f>
        <v>523.90750000000003</v>
      </c>
      <c r="J90" s="23" t="s">
        <v>19</v>
      </c>
      <c r="K90" s="23">
        <v>207833</v>
      </c>
    </row>
    <row r="91">
      <c r="A91" s="23">
        <v>4406</v>
      </c>
      <c r="B91" s="24">
        <v>46073</v>
      </c>
      <c r="C91" s="23" t="s">
        <v>128</v>
      </c>
      <c r="D91" s="23" t="s">
        <v>46</v>
      </c>
      <c r="E91" s="23" t="s">
        <v>47</v>
      </c>
      <c r="F91" s="23" t="s">
        <v>17</v>
      </c>
      <c r="G91" s="27">
        <v>1656.9375</v>
      </c>
      <c r="H91" s="23"/>
      <c r="I91" s="27">
        <f>Tabela23242[[#This Row],[Valor do Doc. Fiscal]]+Tabela23242[[#This Row],[Juros e multas]]</f>
        <v>1656.9375</v>
      </c>
      <c r="J91" s="23" t="s">
        <v>18</v>
      </c>
      <c r="K91" s="23">
        <v>207833</v>
      </c>
    </row>
    <row r="92">
      <c r="A92" s="23">
        <v>4407</v>
      </c>
      <c r="B92" s="24">
        <v>46073</v>
      </c>
      <c r="C92" s="23" t="s">
        <v>128</v>
      </c>
      <c r="D92" s="23" t="s">
        <v>46</v>
      </c>
      <c r="E92" s="23" t="s">
        <v>47</v>
      </c>
      <c r="F92" s="23" t="s">
        <v>17</v>
      </c>
      <c r="G92" s="27">
        <v>552.3125</v>
      </c>
      <c r="H92" s="23"/>
      <c r="I92" s="27">
        <f>Tabela23242[[#This Row],[Valor do Doc. Fiscal]]+Tabela23242[[#This Row],[Juros e multas]]</f>
        <v>552.3125</v>
      </c>
      <c r="J92" s="23" t="s">
        <v>19</v>
      </c>
      <c r="K92" s="23">
        <v>207833</v>
      </c>
    </row>
    <row r="93">
      <c r="A93" s="23">
        <v>4408</v>
      </c>
      <c r="B93" s="24">
        <v>46073</v>
      </c>
      <c r="C93" s="23" t="s">
        <v>128</v>
      </c>
      <c r="D93" s="23" t="s">
        <v>48</v>
      </c>
      <c r="E93" s="23" t="s">
        <v>49</v>
      </c>
      <c r="F93" s="23" t="s">
        <v>17</v>
      </c>
      <c r="G93" s="27">
        <v>1657.47</v>
      </c>
      <c r="H93" s="23"/>
      <c r="I93" s="27">
        <f>Tabela23242[[#This Row],[Valor do Doc. Fiscal]]+Tabela23242[[#This Row],[Juros e multas]]</f>
        <v>1657.47</v>
      </c>
      <c r="J93" s="23" t="s">
        <v>18</v>
      </c>
      <c r="K93" s="23">
        <v>207833</v>
      </c>
    </row>
    <row r="94">
      <c r="A94" s="23">
        <v>4409</v>
      </c>
      <c r="B94" s="24">
        <v>46073</v>
      </c>
      <c r="C94" s="23" t="s">
        <v>128</v>
      </c>
      <c r="D94" s="23" t="s">
        <v>48</v>
      </c>
      <c r="E94" s="23" t="s">
        <v>49</v>
      </c>
      <c r="F94" s="23" t="s">
        <v>17</v>
      </c>
      <c r="G94" s="27">
        <v>552.49000000000001</v>
      </c>
      <c r="H94" s="23"/>
      <c r="I94" s="27">
        <f>Tabela23242[[#This Row],[Valor do Doc. Fiscal]]+Tabela23242[[#This Row],[Juros e multas]]</f>
        <v>552.49000000000001</v>
      </c>
      <c r="J94" s="23" t="s">
        <v>19</v>
      </c>
      <c r="K94" s="23">
        <v>207833</v>
      </c>
    </row>
    <row r="95">
      <c r="A95" s="23">
        <v>4410</v>
      </c>
      <c r="B95" s="24">
        <v>46073</v>
      </c>
      <c r="C95" s="23" t="s">
        <v>128</v>
      </c>
      <c r="D95" s="23" t="s">
        <v>50</v>
      </c>
      <c r="E95" s="23" t="s">
        <v>51</v>
      </c>
      <c r="F95" s="23" t="s">
        <v>17</v>
      </c>
      <c r="G95" s="27">
        <v>1452.885</v>
      </c>
      <c r="H95" s="23"/>
      <c r="I95" s="27">
        <f>Tabela23242[[#This Row],[Valor do Doc. Fiscal]]+Tabela23242[[#This Row],[Juros e multas]]</f>
        <v>1452.885</v>
      </c>
      <c r="J95" s="23" t="s">
        <v>18</v>
      </c>
      <c r="K95" s="23">
        <v>207833</v>
      </c>
    </row>
    <row r="96">
      <c r="A96" s="23">
        <v>4411</v>
      </c>
      <c r="B96" s="24">
        <v>46073</v>
      </c>
      <c r="C96" s="23" t="s">
        <v>128</v>
      </c>
      <c r="D96" s="23" t="s">
        <v>50</v>
      </c>
      <c r="E96" s="23" t="s">
        <v>51</v>
      </c>
      <c r="F96" s="23" t="s">
        <v>17</v>
      </c>
      <c r="G96" s="27">
        <v>484.29500000000002</v>
      </c>
      <c r="H96" s="23"/>
      <c r="I96" s="27">
        <f>Tabela23242[[#This Row],[Valor do Doc. Fiscal]]+Tabela23242[[#This Row],[Juros e multas]]</f>
        <v>484.29500000000002</v>
      </c>
      <c r="J96" s="23" t="s">
        <v>19</v>
      </c>
      <c r="K96" s="23">
        <v>207833</v>
      </c>
    </row>
    <row r="97">
      <c r="A97" s="23">
        <v>4412</v>
      </c>
      <c r="B97" s="24">
        <v>46073</v>
      </c>
      <c r="C97" s="23" t="s">
        <v>128</v>
      </c>
      <c r="D97" s="23" t="s">
        <v>52</v>
      </c>
      <c r="E97" s="23" t="s">
        <v>51</v>
      </c>
      <c r="F97" s="23" t="s">
        <v>17</v>
      </c>
      <c r="G97" s="27">
        <v>1177.8899999999999</v>
      </c>
      <c r="H97" s="23"/>
      <c r="I97" s="27">
        <f>Tabela23242[[#This Row],[Valor do Doc. Fiscal]]+Tabela23242[[#This Row],[Juros e multas]]</f>
        <v>1177.8899999999999</v>
      </c>
      <c r="J97" s="23" t="s">
        <v>18</v>
      </c>
      <c r="K97" s="23">
        <v>207833</v>
      </c>
    </row>
    <row r="98">
      <c r="A98" s="23">
        <v>4413</v>
      </c>
      <c r="B98" s="24">
        <v>46073</v>
      </c>
      <c r="C98" s="23" t="s">
        <v>128</v>
      </c>
      <c r="D98" s="23" t="s">
        <v>52</v>
      </c>
      <c r="E98" s="23" t="s">
        <v>51</v>
      </c>
      <c r="F98" s="23" t="s">
        <v>17</v>
      </c>
      <c r="G98" s="27">
        <v>392.63</v>
      </c>
      <c r="H98" s="23"/>
      <c r="I98" s="27">
        <f>Tabela23242[[#This Row],[Valor do Doc. Fiscal]]+Tabela23242[[#This Row],[Juros e multas]]</f>
        <v>392.63</v>
      </c>
      <c r="J98" s="23" t="s">
        <v>19</v>
      </c>
      <c r="K98" s="23">
        <v>207833</v>
      </c>
    </row>
    <row r="99">
      <c r="A99" s="23">
        <v>4414</v>
      </c>
      <c r="B99" s="24">
        <v>46073</v>
      </c>
      <c r="C99" s="23" t="s">
        <v>128</v>
      </c>
      <c r="D99" s="23" t="s">
        <v>53</v>
      </c>
      <c r="E99" s="23" t="s">
        <v>54</v>
      </c>
      <c r="F99" s="23" t="s">
        <v>17</v>
      </c>
      <c r="G99" s="27">
        <v>1122.6600000000001</v>
      </c>
      <c r="H99" s="23"/>
      <c r="I99" s="27">
        <f>Tabela23242[[#This Row],[Valor do Doc. Fiscal]]+Tabela23242[[#This Row],[Juros e multas]]</f>
        <v>1122.6600000000001</v>
      </c>
      <c r="J99" s="23" t="s">
        <v>18</v>
      </c>
      <c r="K99" s="23">
        <v>207833</v>
      </c>
    </row>
    <row r="100">
      <c r="A100" s="23">
        <v>4415</v>
      </c>
      <c r="B100" s="24">
        <v>46073</v>
      </c>
      <c r="C100" s="23" t="s">
        <v>128</v>
      </c>
      <c r="D100" s="23" t="s">
        <v>53</v>
      </c>
      <c r="E100" s="23" t="s">
        <v>54</v>
      </c>
      <c r="F100" s="23" t="s">
        <v>17</v>
      </c>
      <c r="G100" s="27">
        <v>374.22000000000003</v>
      </c>
      <c r="H100" s="23"/>
      <c r="I100" s="27">
        <f>Tabela23242[[#This Row],[Valor do Doc. Fiscal]]+Tabela23242[[#This Row],[Juros e multas]]</f>
        <v>374.22000000000003</v>
      </c>
      <c r="J100" s="23" t="s">
        <v>19</v>
      </c>
      <c r="K100" s="23">
        <v>207833</v>
      </c>
    </row>
    <row r="101">
      <c r="A101" s="23">
        <v>4416</v>
      </c>
      <c r="B101" s="24">
        <v>46073</v>
      </c>
      <c r="C101" s="23" t="s">
        <v>128</v>
      </c>
      <c r="D101" s="23" t="s">
        <v>55</v>
      </c>
      <c r="E101" s="23" t="s">
        <v>56</v>
      </c>
      <c r="F101" s="23" t="s">
        <v>17</v>
      </c>
      <c r="G101" s="27">
        <v>1332.165</v>
      </c>
      <c r="H101" s="23"/>
      <c r="I101" s="27">
        <f>Tabela23242[[#This Row],[Valor do Doc. Fiscal]]+Tabela23242[[#This Row],[Juros e multas]]</f>
        <v>1332.165</v>
      </c>
      <c r="J101" s="23" t="s">
        <v>18</v>
      </c>
      <c r="K101" s="23">
        <v>207833</v>
      </c>
    </row>
    <row r="102">
      <c r="A102" s="23">
        <v>4417</v>
      </c>
      <c r="B102" s="24">
        <v>46073</v>
      </c>
      <c r="C102" s="23" t="s">
        <v>128</v>
      </c>
      <c r="D102" s="23" t="s">
        <v>55</v>
      </c>
      <c r="E102" s="23" t="s">
        <v>56</v>
      </c>
      <c r="F102" s="23" t="s">
        <v>17</v>
      </c>
      <c r="G102" s="27">
        <v>444.05500000000001</v>
      </c>
      <c r="H102" s="23"/>
      <c r="I102" s="27">
        <f>Tabela23242[[#This Row],[Valor do Doc. Fiscal]]+Tabela23242[[#This Row],[Juros e multas]]</f>
        <v>444.05500000000001</v>
      </c>
      <c r="J102" s="23" t="s">
        <v>19</v>
      </c>
      <c r="K102" s="23">
        <v>207833</v>
      </c>
    </row>
    <row r="103">
      <c r="A103" s="23">
        <v>4418</v>
      </c>
      <c r="B103" s="24">
        <v>46073</v>
      </c>
      <c r="C103" s="23" t="s">
        <v>128</v>
      </c>
      <c r="D103" s="23" t="s">
        <v>57</v>
      </c>
      <c r="E103" s="23" t="s">
        <v>54</v>
      </c>
      <c r="F103" s="23" t="s">
        <v>17</v>
      </c>
      <c r="G103" s="27">
        <v>748.43999999999994</v>
      </c>
      <c r="H103" s="23"/>
      <c r="I103" s="27">
        <f>Tabela23242[[#This Row],[Valor do Doc. Fiscal]]+Tabela23242[[#This Row],[Juros e multas]]</f>
        <v>748.43999999999994</v>
      </c>
      <c r="J103" s="23" t="s">
        <v>18</v>
      </c>
      <c r="K103" s="23">
        <v>207833</v>
      </c>
    </row>
    <row r="104">
      <c r="A104" s="23">
        <v>4419</v>
      </c>
      <c r="B104" s="24">
        <v>46073</v>
      </c>
      <c r="C104" s="23" t="s">
        <v>128</v>
      </c>
      <c r="D104" s="23" t="s">
        <v>57</v>
      </c>
      <c r="E104" s="23" t="s">
        <v>54</v>
      </c>
      <c r="F104" s="23" t="s">
        <v>17</v>
      </c>
      <c r="G104" s="27">
        <v>249.47999999999999</v>
      </c>
      <c r="H104" s="23"/>
      <c r="I104" s="27">
        <f>Tabela23242[[#This Row],[Valor do Doc. Fiscal]]+Tabela23242[[#This Row],[Juros e multas]]</f>
        <v>249.47999999999999</v>
      </c>
      <c r="J104" s="23" t="s">
        <v>19</v>
      </c>
      <c r="K104" s="23">
        <v>207833</v>
      </c>
    </row>
    <row r="105">
      <c r="A105" s="23">
        <v>4420</v>
      </c>
      <c r="B105" s="24">
        <v>46073</v>
      </c>
      <c r="C105" s="23" t="s">
        <v>128</v>
      </c>
      <c r="D105" s="23" t="s">
        <v>58</v>
      </c>
      <c r="E105" s="23" t="s">
        <v>56</v>
      </c>
      <c r="F105" s="23" t="s">
        <v>17</v>
      </c>
      <c r="G105" s="27">
        <v>1332.165</v>
      </c>
      <c r="H105" s="23"/>
      <c r="I105" s="27">
        <f>Tabela23242[[#This Row],[Valor do Doc. Fiscal]]+Tabela23242[[#This Row],[Juros e multas]]</f>
        <v>1332.165</v>
      </c>
      <c r="J105" s="23" t="s">
        <v>18</v>
      </c>
      <c r="K105" s="23">
        <v>207833</v>
      </c>
    </row>
    <row r="106">
      <c r="A106" s="23">
        <v>4421</v>
      </c>
      <c r="B106" s="24">
        <v>46073</v>
      </c>
      <c r="C106" s="23" t="s">
        <v>128</v>
      </c>
      <c r="D106" s="23" t="s">
        <v>58</v>
      </c>
      <c r="E106" s="23" t="s">
        <v>56</v>
      </c>
      <c r="F106" s="23" t="s">
        <v>17</v>
      </c>
      <c r="G106" s="27">
        <v>444.05500000000001</v>
      </c>
      <c r="H106" s="23"/>
      <c r="I106" s="27">
        <f>Tabela23242[[#This Row],[Valor do Doc. Fiscal]]+Tabela23242[[#This Row],[Juros e multas]]</f>
        <v>444.05500000000001</v>
      </c>
      <c r="J106" s="23" t="s">
        <v>19</v>
      </c>
      <c r="K106" s="23">
        <v>207833</v>
      </c>
    </row>
    <row r="107">
      <c r="A107" s="23">
        <v>4422</v>
      </c>
      <c r="B107" s="24">
        <v>46073</v>
      </c>
      <c r="C107" s="23" t="s">
        <v>128</v>
      </c>
      <c r="D107" s="23" t="s">
        <v>59</v>
      </c>
      <c r="E107" s="23" t="s">
        <v>60</v>
      </c>
      <c r="F107" s="23" t="s">
        <v>17</v>
      </c>
      <c r="G107" s="27">
        <v>711.11249999999995</v>
      </c>
      <c r="H107" s="23"/>
      <c r="I107" s="27">
        <f>Tabela23242[[#This Row],[Valor do Doc. Fiscal]]+Tabela23242[[#This Row],[Juros e multas]]</f>
        <v>711.11249999999995</v>
      </c>
      <c r="J107" s="23" t="s">
        <v>18</v>
      </c>
      <c r="K107" s="23">
        <v>207833</v>
      </c>
    </row>
    <row r="108">
      <c r="A108" s="23">
        <v>4423</v>
      </c>
      <c r="B108" s="24">
        <v>46073</v>
      </c>
      <c r="C108" s="23" t="s">
        <v>128</v>
      </c>
      <c r="D108" s="23" t="s">
        <v>59</v>
      </c>
      <c r="E108" s="23" t="s">
        <v>60</v>
      </c>
      <c r="F108" s="23" t="s">
        <v>17</v>
      </c>
      <c r="G108" s="27">
        <v>237.03749999999999</v>
      </c>
      <c r="H108" s="23"/>
      <c r="I108" s="27">
        <f>Tabela23242[[#This Row],[Valor do Doc. Fiscal]]+Tabela23242[[#This Row],[Juros e multas]]</f>
        <v>237.03749999999999</v>
      </c>
      <c r="J108" s="23" t="s">
        <v>19</v>
      </c>
      <c r="K108" s="23">
        <v>207833</v>
      </c>
    </row>
    <row r="109">
      <c r="A109" s="23">
        <v>4424</v>
      </c>
      <c r="B109" s="24">
        <v>46073</v>
      </c>
      <c r="C109" s="23" t="s">
        <v>128</v>
      </c>
      <c r="D109" s="23" t="s">
        <v>61</v>
      </c>
      <c r="E109" s="23" t="s">
        <v>51</v>
      </c>
      <c r="F109" s="23" t="s">
        <v>17</v>
      </c>
      <c r="G109" s="27">
        <v>1420.4850000000001</v>
      </c>
      <c r="H109" s="23"/>
      <c r="I109" s="27">
        <f>Tabela23242[[#This Row],[Valor do Doc. Fiscal]]+Tabela23242[[#This Row],[Juros e multas]]</f>
        <v>1420.4850000000001</v>
      </c>
      <c r="J109" s="23" t="s">
        <v>18</v>
      </c>
      <c r="K109" s="23">
        <v>207833</v>
      </c>
    </row>
    <row r="110">
      <c r="A110" s="23">
        <v>4425</v>
      </c>
      <c r="B110" s="24">
        <v>46073</v>
      </c>
      <c r="C110" s="23" t="s">
        <v>128</v>
      </c>
      <c r="D110" s="23" t="s">
        <v>61</v>
      </c>
      <c r="E110" s="23" t="s">
        <v>51</v>
      </c>
      <c r="F110" s="23" t="s">
        <v>17</v>
      </c>
      <c r="G110" s="27">
        <v>473.495</v>
      </c>
      <c r="H110" s="23"/>
      <c r="I110" s="27">
        <f>Tabela23242[[#This Row],[Valor do Doc. Fiscal]]+Tabela23242[[#This Row],[Juros e multas]]</f>
        <v>473.495</v>
      </c>
      <c r="J110" s="23" t="s">
        <v>19</v>
      </c>
      <c r="K110" s="23">
        <v>207833</v>
      </c>
    </row>
    <row r="111">
      <c r="A111" s="23">
        <v>4426</v>
      </c>
      <c r="B111" s="24">
        <v>46073</v>
      </c>
      <c r="C111" s="23" t="s">
        <v>128</v>
      </c>
      <c r="D111" s="23" t="s">
        <v>62</v>
      </c>
      <c r="E111" s="23" t="s">
        <v>63</v>
      </c>
      <c r="F111" s="23" t="s">
        <v>17</v>
      </c>
      <c r="G111" s="27">
        <v>785.86500000000001</v>
      </c>
      <c r="H111" s="23"/>
      <c r="I111" s="27">
        <f>Tabela23242[[#This Row],[Valor do Doc. Fiscal]]+Tabela23242[[#This Row],[Juros e multas]]</f>
        <v>785.86500000000001</v>
      </c>
      <c r="J111" s="23" t="s">
        <v>18</v>
      </c>
      <c r="K111" s="23">
        <v>207833</v>
      </c>
    </row>
    <row r="112">
      <c r="A112" s="23">
        <v>4427</v>
      </c>
      <c r="B112" s="24">
        <v>46073</v>
      </c>
      <c r="C112" s="23" t="s">
        <v>128</v>
      </c>
      <c r="D112" s="23" t="s">
        <v>62</v>
      </c>
      <c r="E112" s="23" t="s">
        <v>63</v>
      </c>
      <c r="F112" s="23" t="s">
        <v>17</v>
      </c>
      <c r="G112" s="27">
        <v>261.95499999999998</v>
      </c>
      <c r="H112" s="23"/>
      <c r="I112" s="27">
        <f>Tabela23242[[#This Row],[Valor do Doc. Fiscal]]+Tabela23242[[#This Row],[Juros e multas]]</f>
        <v>261.95499999999998</v>
      </c>
      <c r="J112" s="23" t="s">
        <v>19</v>
      </c>
      <c r="K112" s="23">
        <v>207833</v>
      </c>
    </row>
    <row r="113">
      <c r="A113" s="23">
        <v>4428</v>
      </c>
      <c r="B113" s="24">
        <v>46073</v>
      </c>
      <c r="C113" s="23" t="s">
        <v>128</v>
      </c>
      <c r="D113" s="23" t="s">
        <v>64</v>
      </c>
      <c r="E113" s="23" t="s">
        <v>60</v>
      </c>
      <c r="F113" s="23" t="s">
        <v>17</v>
      </c>
      <c r="G113" s="27">
        <v>711.11249999999995</v>
      </c>
      <c r="H113" s="23"/>
      <c r="I113" s="27">
        <f>Tabela23242[[#This Row],[Valor do Doc. Fiscal]]+Tabela23242[[#This Row],[Juros e multas]]</f>
        <v>711.11249999999995</v>
      </c>
      <c r="J113" s="23" t="s">
        <v>18</v>
      </c>
      <c r="K113" s="23">
        <v>207833</v>
      </c>
    </row>
    <row r="114">
      <c r="A114" s="23">
        <v>4429</v>
      </c>
      <c r="B114" s="24">
        <v>46073</v>
      </c>
      <c r="C114" s="23" t="s">
        <v>128</v>
      </c>
      <c r="D114" s="23" t="s">
        <v>64</v>
      </c>
      <c r="E114" s="23" t="s">
        <v>60</v>
      </c>
      <c r="F114" s="23" t="s">
        <v>17</v>
      </c>
      <c r="G114" s="27">
        <v>237.03749999999999</v>
      </c>
      <c r="H114" s="23"/>
      <c r="I114" s="27">
        <f>Tabela23242[[#This Row],[Valor do Doc. Fiscal]]+Tabela23242[[#This Row],[Juros e multas]]</f>
        <v>237.03749999999999</v>
      </c>
      <c r="J114" s="23" t="s">
        <v>19</v>
      </c>
      <c r="K114" s="23">
        <v>207833</v>
      </c>
    </row>
    <row r="115">
      <c r="A115" s="23">
        <v>4430</v>
      </c>
      <c r="B115" s="24">
        <v>46073</v>
      </c>
      <c r="C115" s="23" t="s">
        <v>128</v>
      </c>
      <c r="D115" s="23" t="s">
        <v>65</v>
      </c>
      <c r="E115" s="23" t="s">
        <v>66</v>
      </c>
      <c r="F115" s="23" t="s">
        <v>17</v>
      </c>
      <c r="G115" s="27">
        <v>745.63499999999999</v>
      </c>
      <c r="H115" s="23"/>
      <c r="I115" s="27">
        <f>Tabela23242[[#This Row],[Valor do Doc. Fiscal]]+Tabela23242[[#This Row],[Juros e multas]]</f>
        <v>745.63499999999999</v>
      </c>
      <c r="J115" s="23" t="s">
        <v>18</v>
      </c>
      <c r="K115" s="23">
        <v>207833</v>
      </c>
    </row>
    <row r="116">
      <c r="A116" s="23">
        <v>4431</v>
      </c>
      <c r="B116" s="24">
        <v>46073</v>
      </c>
      <c r="C116" s="23" t="s">
        <v>128</v>
      </c>
      <c r="D116" s="23" t="s">
        <v>65</v>
      </c>
      <c r="E116" s="23" t="s">
        <v>66</v>
      </c>
      <c r="F116" s="23" t="s">
        <v>17</v>
      </c>
      <c r="G116" s="27">
        <v>248.54499999999999</v>
      </c>
      <c r="H116" s="23"/>
      <c r="I116" s="27">
        <f>Tabela23242[[#This Row],[Valor do Doc. Fiscal]]+Tabela23242[[#This Row],[Juros e multas]]</f>
        <v>248.54499999999999</v>
      </c>
      <c r="J116" s="23" t="s">
        <v>19</v>
      </c>
      <c r="K116" s="23">
        <v>207833</v>
      </c>
    </row>
    <row r="117">
      <c r="A117" s="23">
        <v>4432</v>
      </c>
      <c r="B117" s="24">
        <v>46073</v>
      </c>
      <c r="C117" s="23" t="s">
        <v>128</v>
      </c>
      <c r="D117" s="23" t="s">
        <v>130</v>
      </c>
      <c r="E117" s="23" t="s">
        <v>47</v>
      </c>
      <c r="F117" s="23" t="s">
        <v>17</v>
      </c>
      <c r="G117" s="27">
        <v>2116.8000000000002</v>
      </c>
      <c r="H117" s="23"/>
      <c r="I117" s="27">
        <f>Tabela23242[[#This Row],[Valor do Doc. Fiscal]]+Tabela23242[[#This Row],[Juros e multas]]</f>
        <v>2116.8000000000002</v>
      </c>
      <c r="J117" s="23" t="s">
        <v>18</v>
      </c>
      <c r="K117" s="23">
        <v>207833</v>
      </c>
    </row>
    <row r="118">
      <c r="A118" s="23">
        <v>4433</v>
      </c>
      <c r="B118" s="24">
        <v>46073</v>
      </c>
      <c r="C118" s="23" t="s">
        <v>128</v>
      </c>
      <c r="D118" s="23" t="s">
        <v>130</v>
      </c>
      <c r="E118" s="23" t="s">
        <v>47</v>
      </c>
      <c r="F118" s="23" t="s">
        <v>17</v>
      </c>
      <c r="G118" s="27">
        <v>705.60000000000002</v>
      </c>
      <c r="H118" s="23"/>
      <c r="I118" s="27">
        <f>Tabela23242[[#This Row],[Valor do Doc. Fiscal]]+Tabela23242[[#This Row],[Juros e multas]]</f>
        <v>705.60000000000002</v>
      </c>
      <c r="J118" s="23" t="s">
        <v>19</v>
      </c>
      <c r="K118" s="23">
        <v>207833</v>
      </c>
    </row>
    <row r="119">
      <c r="A119" s="23">
        <v>4434</v>
      </c>
      <c r="B119" s="24">
        <v>46073</v>
      </c>
      <c r="C119" s="23" t="s">
        <v>128</v>
      </c>
      <c r="D119" s="23" t="s">
        <v>68</v>
      </c>
      <c r="E119" s="23" t="s">
        <v>47</v>
      </c>
      <c r="F119" s="23" t="s">
        <v>17</v>
      </c>
      <c r="G119" s="27">
        <v>1656.9375</v>
      </c>
      <c r="H119" s="23"/>
      <c r="I119" s="27">
        <f>Tabela23242[[#This Row],[Valor do Doc. Fiscal]]+Tabela23242[[#This Row],[Juros e multas]]</f>
        <v>1656.9375</v>
      </c>
      <c r="J119" s="23" t="s">
        <v>18</v>
      </c>
      <c r="K119" s="23">
        <v>207833</v>
      </c>
    </row>
    <row r="120">
      <c r="A120" s="23">
        <v>4435</v>
      </c>
      <c r="B120" s="24">
        <v>46073</v>
      </c>
      <c r="C120" s="23" t="s">
        <v>128</v>
      </c>
      <c r="D120" s="23" t="s">
        <v>68</v>
      </c>
      <c r="E120" s="23" t="s">
        <v>47</v>
      </c>
      <c r="F120" s="23" t="s">
        <v>17</v>
      </c>
      <c r="G120" s="27">
        <v>552.3125</v>
      </c>
      <c r="H120" s="23"/>
      <c r="I120" s="27">
        <f>Tabela23242[[#This Row],[Valor do Doc. Fiscal]]+Tabela23242[[#This Row],[Juros e multas]]</f>
        <v>552.3125</v>
      </c>
      <c r="J120" s="23" t="s">
        <v>19</v>
      </c>
      <c r="K120" s="23">
        <v>207833</v>
      </c>
    </row>
    <row r="121">
      <c r="A121" s="23">
        <v>4436</v>
      </c>
      <c r="B121" s="24">
        <v>46073</v>
      </c>
      <c r="C121" s="23" t="s">
        <v>128</v>
      </c>
      <c r="D121" s="23" t="s">
        <v>69</v>
      </c>
      <c r="E121" s="23" t="s">
        <v>70</v>
      </c>
      <c r="F121" s="23" t="s">
        <v>17</v>
      </c>
      <c r="G121" s="27">
        <v>816.15750000000003</v>
      </c>
      <c r="H121" s="23"/>
      <c r="I121" s="27">
        <f>Tabela23242[[#This Row],[Valor do Doc. Fiscal]]+Tabela23242[[#This Row],[Juros e multas]]</f>
        <v>816.15750000000003</v>
      </c>
      <c r="J121" s="23" t="s">
        <v>18</v>
      </c>
      <c r="K121" s="23">
        <v>207833</v>
      </c>
    </row>
    <row r="122">
      <c r="A122" s="23">
        <v>4437</v>
      </c>
      <c r="B122" s="24">
        <v>46073</v>
      </c>
      <c r="C122" s="23" t="s">
        <v>128</v>
      </c>
      <c r="D122" s="23" t="s">
        <v>69</v>
      </c>
      <c r="E122" s="23" t="s">
        <v>70</v>
      </c>
      <c r="F122" s="23" t="s">
        <v>17</v>
      </c>
      <c r="G122" s="27">
        <v>272.05250000000001</v>
      </c>
      <c r="H122" s="23"/>
      <c r="I122" s="27">
        <f>Tabela23242[[#This Row],[Valor do Doc. Fiscal]]+Tabela23242[[#This Row],[Juros e multas]]</f>
        <v>272.05250000000001</v>
      </c>
      <c r="J122" s="23" t="s">
        <v>19</v>
      </c>
      <c r="K122" s="23">
        <v>207833</v>
      </c>
    </row>
    <row r="123">
      <c r="A123" s="23">
        <v>4438</v>
      </c>
      <c r="B123" s="24">
        <v>46073</v>
      </c>
      <c r="C123" s="23" t="s">
        <v>128</v>
      </c>
      <c r="D123" s="23" t="s">
        <v>71</v>
      </c>
      <c r="E123" s="23" t="s">
        <v>72</v>
      </c>
      <c r="F123" s="23" t="s">
        <v>17</v>
      </c>
      <c r="G123" s="27">
        <v>1038.3000000000002</v>
      </c>
      <c r="H123" s="23"/>
      <c r="I123" s="27">
        <f>Tabela23242[[#This Row],[Valor do Doc. Fiscal]]+Tabela23242[[#This Row],[Juros e multas]]</f>
        <v>1038.3000000000002</v>
      </c>
      <c r="J123" s="23" t="s">
        <v>18</v>
      </c>
      <c r="K123" s="23">
        <v>207833</v>
      </c>
    </row>
    <row r="124">
      <c r="A124" s="23">
        <v>4439</v>
      </c>
      <c r="B124" s="24">
        <v>46073</v>
      </c>
      <c r="C124" s="23" t="s">
        <v>128</v>
      </c>
      <c r="D124" s="23" t="s">
        <v>71</v>
      </c>
      <c r="E124" s="23" t="s">
        <v>72</v>
      </c>
      <c r="F124" s="23" t="s">
        <v>17</v>
      </c>
      <c r="G124" s="27">
        <v>346.10000000000002</v>
      </c>
      <c r="H124" s="23"/>
      <c r="I124" s="27">
        <f>Tabela23242[[#This Row],[Valor do Doc. Fiscal]]+Tabela23242[[#This Row],[Juros e multas]]</f>
        <v>346.10000000000002</v>
      </c>
      <c r="J124" s="23" t="s">
        <v>19</v>
      </c>
      <c r="K124" s="23">
        <v>207833</v>
      </c>
    </row>
    <row r="125">
      <c r="A125" s="23">
        <v>4440</v>
      </c>
      <c r="B125" s="24">
        <v>46073</v>
      </c>
      <c r="C125" s="23" t="s">
        <v>128</v>
      </c>
      <c r="D125" s="23" t="s">
        <v>73</v>
      </c>
      <c r="E125" s="23" t="s">
        <v>74</v>
      </c>
      <c r="F125" s="23" t="s">
        <v>17</v>
      </c>
      <c r="G125" s="27">
        <v>704.0625</v>
      </c>
      <c r="H125" s="23"/>
      <c r="I125" s="27">
        <f>Tabela23242[[#This Row],[Valor do Doc. Fiscal]]+Tabela23242[[#This Row],[Juros e multas]]</f>
        <v>704.0625</v>
      </c>
      <c r="J125" s="23" t="s">
        <v>18</v>
      </c>
      <c r="K125" s="23">
        <v>207833</v>
      </c>
    </row>
    <row r="126">
      <c r="A126" s="23">
        <v>4441</v>
      </c>
      <c r="B126" s="24">
        <v>46073</v>
      </c>
      <c r="C126" s="23" t="s">
        <v>128</v>
      </c>
      <c r="D126" s="23" t="s">
        <v>73</v>
      </c>
      <c r="E126" s="23" t="s">
        <v>74</v>
      </c>
      <c r="F126" s="23" t="s">
        <v>17</v>
      </c>
      <c r="G126" s="27">
        <v>234.6875</v>
      </c>
      <c r="H126" s="23"/>
      <c r="I126" s="27">
        <f>Tabela23242[[#This Row],[Valor do Doc. Fiscal]]+Tabela23242[[#This Row],[Juros e multas]]</f>
        <v>234.6875</v>
      </c>
      <c r="J126" s="23" t="s">
        <v>19</v>
      </c>
      <c r="K126" s="23">
        <v>207833</v>
      </c>
    </row>
    <row r="127">
      <c r="A127" s="23">
        <v>4442</v>
      </c>
      <c r="B127" s="24">
        <v>46073</v>
      </c>
      <c r="C127" s="23" t="s">
        <v>128</v>
      </c>
      <c r="D127" s="23" t="s">
        <v>75</v>
      </c>
      <c r="E127" s="23" t="s">
        <v>74</v>
      </c>
      <c r="F127" s="23" t="s">
        <v>17</v>
      </c>
      <c r="G127" s="27">
        <v>704.0625</v>
      </c>
      <c r="H127" s="23"/>
      <c r="I127" s="27">
        <f>Tabela23242[[#This Row],[Valor do Doc. Fiscal]]+Tabela23242[[#This Row],[Juros e multas]]</f>
        <v>704.0625</v>
      </c>
      <c r="J127" s="23" t="s">
        <v>18</v>
      </c>
      <c r="K127" s="23">
        <v>207833</v>
      </c>
    </row>
    <row r="128">
      <c r="A128" s="23">
        <v>4443</v>
      </c>
      <c r="B128" s="24">
        <v>46073</v>
      </c>
      <c r="C128" s="23" t="s">
        <v>128</v>
      </c>
      <c r="D128" s="23" t="s">
        <v>75</v>
      </c>
      <c r="E128" s="23" t="s">
        <v>74</v>
      </c>
      <c r="F128" s="23" t="s">
        <v>17</v>
      </c>
      <c r="G128" s="27">
        <v>234.6875</v>
      </c>
      <c r="H128" s="23"/>
      <c r="I128" s="27">
        <f>Tabela23242[[#This Row],[Valor do Doc. Fiscal]]+Tabela23242[[#This Row],[Juros e multas]]</f>
        <v>234.6875</v>
      </c>
      <c r="J128" s="23" t="s">
        <v>19</v>
      </c>
      <c r="K128" s="23">
        <v>207833</v>
      </c>
    </row>
    <row r="129">
      <c r="A129" s="23">
        <v>4444</v>
      </c>
      <c r="B129" s="24">
        <v>46073</v>
      </c>
      <c r="C129" s="23" t="s">
        <v>128</v>
      </c>
      <c r="D129" s="23" t="s">
        <v>76</v>
      </c>
      <c r="E129" s="23" t="s">
        <v>77</v>
      </c>
      <c r="F129" s="23" t="s">
        <v>17</v>
      </c>
      <c r="G129" s="27">
        <v>850.5</v>
      </c>
      <c r="H129" s="23"/>
      <c r="I129" s="27">
        <f>Tabela23242[[#This Row],[Valor do Doc. Fiscal]]+Tabela23242[[#This Row],[Juros e multas]]</f>
        <v>850.5</v>
      </c>
      <c r="J129" s="23" t="s">
        <v>18</v>
      </c>
      <c r="K129" s="23">
        <v>207833</v>
      </c>
    </row>
    <row r="130">
      <c r="A130" s="23">
        <v>4445</v>
      </c>
      <c r="B130" s="24">
        <v>46073</v>
      </c>
      <c r="C130" s="23" t="s">
        <v>128</v>
      </c>
      <c r="D130" s="23" t="s">
        <v>76</v>
      </c>
      <c r="E130" s="23" t="s">
        <v>77</v>
      </c>
      <c r="F130" s="23" t="s">
        <v>17</v>
      </c>
      <c r="G130" s="27">
        <v>283.5</v>
      </c>
      <c r="H130" s="23"/>
      <c r="I130" s="27">
        <f>Tabela23242[[#This Row],[Valor do Doc. Fiscal]]+Tabela23242[[#This Row],[Juros e multas]]</f>
        <v>283.5</v>
      </c>
      <c r="J130" s="23" t="s">
        <v>19</v>
      </c>
      <c r="K130" s="23">
        <v>207833</v>
      </c>
    </row>
    <row r="131">
      <c r="A131" s="23">
        <v>4446</v>
      </c>
      <c r="B131" s="24">
        <v>46073</v>
      </c>
      <c r="C131" s="23" t="s">
        <v>128</v>
      </c>
      <c r="D131" s="23" t="s">
        <v>78</v>
      </c>
      <c r="E131" s="23" t="s">
        <v>49</v>
      </c>
      <c r="F131" s="23" t="s">
        <v>17</v>
      </c>
      <c r="G131" s="27">
        <v>1657.47</v>
      </c>
      <c r="H131" s="23"/>
      <c r="I131" s="27">
        <f>Tabela23242[[#This Row],[Valor do Doc. Fiscal]]+Tabela23242[[#This Row],[Juros e multas]]</f>
        <v>1657.47</v>
      </c>
      <c r="J131" s="23" t="s">
        <v>18</v>
      </c>
      <c r="K131" s="23">
        <v>207833</v>
      </c>
    </row>
    <row r="132">
      <c r="A132" s="23">
        <v>4447</v>
      </c>
      <c r="B132" s="24">
        <v>46073</v>
      </c>
      <c r="C132" s="23" t="s">
        <v>128</v>
      </c>
      <c r="D132" s="23" t="s">
        <v>78</v>
      </c>
      <c r="E132" s="23" t="s">
        <v>49</v>
      </c>
      <c r="F132" s="23" t="s">
        <v>17</v>
      </c>
      <c r="G132" s="27">
        <v>552.49000000000001</v>
      </c>
      <c r="H132" s="23"/>
      <c r="I132" s="27">
        <f>Tabela23242[[#This Row],[Valor do Doc. Fiscal]]+Tabela23242[[#This Row],[Juros e multas]]</f>
        <v>552.49000000000001</v>
      </c>
      <c r="J132" s="23" t="s">
        <v>19</v>
      </c>
      <c r="K132" s="23">
        <v>207833</v>
      </c>
    </row>
    <row r="133">
      <c r="A133" s="23">
        <v>4448</v>
      </c>
      <c r="B133" s="24">
        <v>46073</v>
      </c>
      <c r="C133" s="23" t="s">
        <v>131</v>
      </c>
      <c r="D133" s="23" t="s">
        <v>132</v>
      </c>
      <c r="E133" s="23" t="s">
        <v>133</v>
      </c>
      <c r="F133" s="23" t="s">
        <v>17</v>
      </c>
      <c r="G133" s="27">
        <v>7494.9000000000005</v>
      </c>
      <c r="H133" s="23"/>
      <c r="I133" s="27">
        <f>Tabela23242[[#This Row],[Valor do Doc. Fiscal]]+Tabela23242[[#This Row],[Juros e multas]]</f>
        <v>7494.9000000000005</v>
      </c>
      <c r="J133" s="23" t="s">
        <v>18</v>
      </c>
      <c r="K133" s="23">
        <v>200946</v>
      </c>
    </row>
    <row r="134">
      <c r="A134" s="23">
        <v>4449</v>
      </c>
      <c r="B134" s="24">
        <v>46073</v>
      </c>
      <c r="C134" s="23" t="s">
        <v>131</v>
      </c>
      <c r="D134" s="23" t="s">
        <v>132</v>
      </c>
      <c r="E134" s="23" t="s">
        <v>133</v>
      </c>
      <c r="F134" s="23" t="s">
        <v>17</v>
      </c>
      <c r="G134" s="27">
        <v>2498.3000000000002</v>
      </c>
      <c r="H134" s="23"/>
      <c r="I134" s="27">
        <f>Tabela23242[[#This Row],[Valor do Doc. Fiscal]]+Tabela23242[[#This Row],[Juros e multas]]</f>
        <v>2498.3000000000002</v>
      </c>
      <c r="J134" s="23" t="s">
        <v>19</v>
      </c>
      <c r="K134" s="23">
        <v>200946</v>
      </c>
    </row>
    <row r="135">
      <c r="A135" s="23">
        <v>4450</v>
      </c>
      <c r="B135" s="24">
        <v>46073</v>
      </c>
      <c r="C135" s="23" t="s">
        <v>131</v>
      </c>
      <c r="D135" s="23" t="s">
        <v>132</v>
      </c>
      <c r="E135" s="23" t="s">
        <v>134</v>
      </c>
      <c r="F135" s="23" t="s">
        <v>17</v>
      </c>
      <c r="G135" s="27">
        <v>511.92750000000001</v>
      </c>
      <c r="H135" s="23"/>
      <c r="I135" s="27">
        <f>Tabela23242[[#This Row],[Valor do Doc. Fiscal]]+Tabela23242[[#This Row],[Juros e multas]]</f>
        <v>511.92750000000001</v>
      </c>
      <c r="J135" s="23" t="s">
        <v>18</v>
      </c>
      <c r="K135" s="23">
        <v>200946</v>
      </c>
    </row>
    <row r="136">
      <c r="A136" s="23">
        <v>4451</v>
      </c>
      <c r="B136" s="24">
        <v>46073</v>
      </c>
      <c r="C136" s="23" t="s">
        <v>131</v>
      </c>
      <c r="D136" s="23" t="s">
        <v>132</v>
      </c>
      <c r="E136" s="23" t="s">
        <v>134</v>
      </c>
      <c r="F136" s="23" t="s">
        <v>17</v>
      </c>
      <c r="G136" s="27">
        <v>170.64250000000001</v>
      </c>
      <c r="H136" s="23"/>
      <c r="I136" s="27">
        <f>Tabela23242[[#This Row],[Valor do Doc. Fiscal]]+Tabela23242[[#This Row],[Juros e multas]]</f>
        <v>170.64250000000001</v>
      </c>
      <c r="J136" s="23" t="s">
        <v>19</v>
      </c>
      <c r="K136" s="23">
        <v>200946</v>
      </c>
    </row>
    <row r="137">
      <c r="A137" s="23">
        <v>4452</v>
      </c>
      <c r="B137" s="24">
        <v>46073</v>
      </c>
      <c r="C137" s="23" t="s">
        <v>131</v>
      </c>
      <c r="D137" s="23" t="s">
        <v>132</v>
      </c>
      <c r="E137" s="23" t="s">
        <v>135</v>
      </c>
      <c r="F137" s="23" t="s">
        <v>17</v>
      </c>
      <c r="G137" s="27">
        <v>754.39499999999998</v>
      </c>
      <c r="H137" s="23"/>
      <c r="I137" s="27">
        <f>Tabela23242[[#This Row],[Valor do Doc. Fiscal]]+Tabela23242[[#This Row],[Juros e multas]]</f>
        <v>754.39499999999998</v>
      </c>
      <c r="J137" s="23" t="s">
        <v>18</v>
      </c>
      <c r="K137" s="23">
        <v>200946</v>
      </c>
    </row>
    <row r="138">
      <c r="A138" s="23">
        <v>4453</v>
      </c>
      <c r="B138" s="24">
        <v>46073</v>
      </c>
      <c r="C138" s="23" t="s">
        <v>131</v>
      </c>
      <c r="D138" s="23" t="s">
        <v>132</v>
      </c>
      <c r="E138" s="23" t="s">
        <v>135</v>
      </c>
      <c r="F138" s="23" t="s">
        <v>17</v>
      </c>
      <c r="G138" s="27">
        <v>251.465</v>
      </c>
      <c r="H138" s="23"/>
      <c r="I138" s="27">
        <f>Tabela23242[[#This Row],[Valor do Doc. Fiscal]]+Tabela23242[[#This Row],[Juros e multas]]</f>
        <v>251.465</v>
      </c>
      <c r="J138" s="23" t="s">
        <v>19</v>
      </c>
      <c r="K138" s="23">
        <v>200946</v>
      </c>
    </row>
    <row r="139">
      <c r="A139" s="23">
        <v>4454</v>
      </c>
      <c r="B139" s="24">
        <v>46073</v>
      </c>
      <c r="C139" s="23" t="s">
        <v>131</v>
      </c>
      <c r="D139" s="23" t="s">
        <v>132</v>
      </c>
      <c r="E139" s="23" t="s">
        <v>136</v>
      </c>
      <c r="F139" s="23" t="s">
        <v>17</v>
      </c>
      <c r="G139" s="27">
        <v>331.30000000000001</v>
      </c>
      <c r="H139" s="23"/>
      <c r="I139" s="27">
        <f>Tabela23242[[#This Row],[Valor do Doc. Fiscal]]+Tabela23242[[#This Row],[Juros e multas]]</f>
        <v>331.30000000000001</v>
      </c>
      <c r="J139" s="23" t="s">
        <v>18</v>
      </c>
      <c r="K139" s="23">
        <v>200950</v>
      </c>
    </row>
    <row r="140">
      <c r="A140" s="23">
        <v>4455</v>
      </c>
      <c r="B140" s="24">
        <v>46073</v>
      </c>
      <c r="C140" s="23" t="s">
        <v>137</v>
      </c>
      <c r="D140" s="26" t="s">
        <v>138</v>
      </c>
      <c r="E140" s="26" t="s">
        <v>139</v>
      </c>
      <c r="F140" s="33" t="s">
        <v>31</v>
      </c>
      <c r="G140" s="27">
        <v>978.13499999999999</v>
      </c>
      <c r="H140" s="23"/>
      <c r="I140" s="30">
        <f>Tabela23242[[#This Row],[Valor do Doc. Fiscal]]+Tabela23242[[#This Row],[Juros e multas]]</f>
        <v>978.13499999999999</v>
      </c>
      <c r="J140" s="23" t="s">
        <v>18</v>
      </c>
      <c r="K140" s="23">
        <v>201158</v>
      </c>
      <c r="L140" s="1" t="s">
        <v>140</v>
      </c>
    </row>
    <row r="141">
      <c r="A141" s="23">
        <v>4456</v>
      </c>
      <c r="B141" s="24">
        <v>46073</v>
      </c>
      <c r="C141" s="23" t="s">
        <v>137</v>
      </c>
      <c r="D141" s="26" t="s">
        <v>138</v>
      </c>
      <c r="E141" s="26" t="s">
        <v>139</v>
      </c>
      <c r="F141" s="33" t="s">
        <v>31</v>
      </c>
      <c r="G141" s="27">
        <v>326.04500000000002</v>
      </c>
      <c r="H141" s="23"/>
      <c r="I141" s="30">
        <f>Tabela23242[[#This Row],[Valor do Doc. Fiscal]]+Tabela23242[[#This Row],[Juros e multas]]</f>
        <v>326.04500000000002</v>
      </c>
      <c r="J141" s="23" t="s">
        <v>19</v>
      </c>
      <c r="K141" s="23">
        <v>201158</v>
      </c>
      <c r="L141" s="1" t="s">
        <v>140</v>
      </c>
    </row>
    <row r="142">
      <c r="A142" s="23">
        <v>4457</v>
      </c>
      <c r="B142" s="24">
        <v>46073</v>
      </c>
      <c r="C142" s="23" t="s">
        <v>131</v>
      </c>
      <c r="D142" s="23" t="s">
        <v>132</v>
      </c>
      <c r="E142" s="34" t="s">
        <v>141</v>
      </c>
      <c r="F142" s="23" t="s">
        <v>17</v>
      </c>
      <c r="G142" s="27">
        <v>7081.7775000000001</v>
      </c>
      <c r="H142" s="23"/>
      <c r="I142" s="27">
        <f>Tabela23242[[#This Row],[Valor do Doc. Fiscal]]+Tabela23242[[#This Row],[Juros e multas]]</f>
        <v>7081.7775000000001</v>
      </c>
      <c r="J142" s="23" t="s">
        <v>18</v>
      </c>
      <c r="K142" s="23">
        <v>201620</v>
      </c>
    </row>
    <row r="143">
      <c r="A143" s="23">
        <v>4458</v>
      </c>
      <c r="B143" s="24">
        <v>46073</v>
      </c>
      <c r="C143" s="23" t="s">
        <v>131</v>
      </c>
      <c r="D143" s="23" t="s">
        <v>132</v>
      </c>
      <c r="E143" s="35" t="s">
        <v>141</v>
      </c>
      <c r="F143" s="23" t="s">
        <v>17</v>
      </c>
      <c r="G143" s="27">
        <v>2360.5925000000002</v>
      </c>
      <c r="H143" s="23"/>
      <c r="I143" s="27">
        <f>Tabela23242[[#This Row],[Valor do Doc. Fiscal]]+Tabela23242[[#This Row],[Juros e multas]]</f>
        <v>2360.5925000000002</v>
      </c>
      <c r="J143" s="23" t="s">
        <v>19</v>
      </c>
      <c r="K143" s="23">
        <v>201620</v>
      </c>
    </row>
    <row r="144">
      <c r="A144" s="23">
        <v>4459</v>
      </c>
      <c r="B144" s="24">
        <v>46076</v>
      </c>
      <c r="C144" s="23" t="s">
        <v>102</v>
      </c>
      <c r="D144" s="23" t="s">
        <v>103</v>
      </c>
      <c r="E144" s="23" t="s">
        <v>103</v>
      </c>
      <c r="F144" s="23" t="s">
        <v>104</v>
      </c>
      <c r="G144" s="27">
        <v>14.52</v>
      </c>
      <c r="H144" s="23"/>
      <c r="I144" s="27">
        <f>Tabela23242[[#This Row],[Valor do Doc. Fiscal]]+Tabela23242[[#This Row],[Juros e multas]]</f>
        <v>14.52</v>
      </c>
      <c r="J144" s="23" t="s">
        <v>19</v>
      </c>
      <c r="K144" s="23">
        <v>207833</v>
      </c>
    </row>
    <row r="145">
      <c r="A145" s="23">
        <v>4460</v>
      </c>
      <c r="B145" s="24">
        <v>46077</v>
      </c>
      <c r="C145" s="23" t="s">
        <v>115</v>
      </c>
      <c r="D145" s="23" t="s">
        <v>142</v>
      </c>
      <c r="E145" s="26" t="s">
        <v>143</v>
      </c>
      <c r="F145" s="26" t="s">
        <v>17</v>
      </c>
      <c r="G145" s="27">
        <v>625.26400000000012</v>
      </c>
      <c r="H145" s="23"/>
      <c r="I145" s="27">
        <f>Tabela23242[[#This Row],[Valor do Doc. Fiscal]]+Tabela23242[[#This Row],[Juros e multas]]</f>
        <v>625.26400000000012</v>
      </c>
      <c r="J145" s="23" t="s">
        <v>18</v>
      </c>
      <c r="K145" s="23">
        <v>241102</v>
      </c>
    </row>
    <row r="146">
      <c r="A146" s="23">
        <v>4461</v>
      </c>
      <c r="B146" s="24">
        <v>46077</v>
      </c>
      <c r="C146" s="23" t="s">
        <v>115</v>
      </c>
      <c r="D146" s="23" t="s">
        <v>142</v>
      </c>
      <c r="E146" s="26" t="s">
        <v>143</v>
      </c>
      <c r="F146" s="26" t="s">
        <v>17</v>
      </c>
      <c r="G146" s="27">
        <v>156.31600000000003</v>
      </c>
      <c r="H146" s="23"/>
      <c r="I146" s="27">
        <f>Tabela23242[[#This Row],[Valor do Doc. Fiscal]]+Tabela23242[[#This Row],[Juros e multas]]</f>
        <v>156.31600000000003</v>
      </c>
      <c r="J146" s="23" t="s">
        <v>19</v>
      </c>
      <c r="K146" s="23">
        <v>241102</v>
      </c>
    </row>
    <row r="147">
      <c r="A147" s="23">
        <v>4462</v>
      </c>
      <c r="B147" s="24">
        <v>46077</v>
      </c>
      <c r="C147" s="23" t="s">
        <v>115</v>
      </c>
      <c r="D147" s="23" t="s">
        <v>144</v>
      </c>
      <c r="E147" s="26" t="s">
        <v>145</v>
      </c>
      <c r="F147" s="26" t="s">
        <v>118</v>
      </c>
      <c r="G147" s="27">
        <v>200.06999999999999</v>
      </c>
      <c r="H147" s="23"/>
      <c r="I147" s="27">
        <f>Tabela23242[[#This Row],[Valor do Doc. Fiscal]]+Tabela23242[[#This Row],[Juros e multas]]</f>
        <v>200.06999999999999</v>
      </c>
      <c r="J147" s="23" t="s">
        <v>18</v>
      </c>
      <c r="K147" s="23">
        <v>241105</v>
      </c>
    </row>
    <row r="148">
      <c r="A148" s="23">
        <v>4463</v>
      </c>
      <c r="B148" s="24">
        <v>46077</v>
      </c>
      <c r="C148" s="23" t="s">
        <v>115</v>
      </c>
      <c r="D148" s="23" t="s">
        <v>144</v>
      </c>
      <c r="E148" s="26" t="s">
        <v>145</v>
      </c>
      <c r="F148" s="26" t="s">
        <v>118</v>
      </c>
      <c r="G148" s="27">
        <v>40.789999999999999</v>
      </c>
      <c r="H148" s="23"/>
      <c r="I148" s="27">
        <f>Tabela23242[[#This Row],[Valor do Doc. Fiscal]]+Tabela23242[[#This Row],[Juros e multas]]</f>
        <v>40.789999999999999</v>
      </c>
      <c r="J148" s="23" t="s">
        <v>18</v>
      </c>
      <c r="K148" s="23">
        <v>241105</v>
      </c>
    </row>
    <row r="149">
      <c r="A149" s="23">
        <v>4464</v>
      </c>
      <c r="B149" s="24">
        <v>46078</v>
      </c>
      <c r="C149" s="23" t="s">
        <v>146</v>
      </c>
      <c r="D149" s="23" t="s">
        <v>147</v>
      </c>
      <c r="E149" s="26" t="s">
        <v>41</v>
      </c>
      <c r="F149" s="26" t="s">
        <v>148</v>
      </c>
      <c r="G149" s="27">
        <v>3400</v>
      </c>
      <c r="H149" s="23"/>
      <c r="I149" s="27">
        <f>Tabela23242[[#This Row],[Valor do Doc. Fiscal]]+Tabela23242[[#This Row],[Juros e multas]]</f>
        <v>3400</v>
      </c>
      <c r="J149" s="23" t="s">
        <v>18</v>
      </c>
      <c r="K149" s="23">
        <v>251551</v>
      </c>
    </row>
    <row r="150">
      <c r="A150" s="23">
        <v>4465</v>
      </c>
      <c r="B150" s="24">
        <v>46078</v>
      </c>
      <c r="C150" s="23" t="s">
        <v>115</v>
      </c>
      <c r="D150" s="23" t="s">
        <v>149</v>
      </c>
      <c r="E150" s="23" t="s">
        <v>98</v>
      </c>
      <c r="F150" s="23" t="s">
        <v>31</v>
      </c>
      <c r="G150" s="27">
        <v>170.21000000000001</v>
      </c>
      <c r="H150" s="23"/>
      <c r="I150" s="30">
        <f>Tabela23242[[#This Row],[Valor do Doc. Fiscal]]+Tabela23242[[#This Row],[Juros e multas]]</f>
        <v>170.21000000000001</v>
      </c>
      <c r="J150" s="23" t="s">
        <v>18</v>
      </c>
      <c r="K150" s="23">
        <v>251552</v>
      </c>
      <c r="L150" s="1"/>
    </row>
    <row r="151">
      <c r="A151" s="23">
        <v>4466</v>
      </c>
      <c r="B151" s="24">
        <v>46078</v>
      </c>
      <c r="C151" s="23" t="s">
        <v>150</v>
      </c>
      <c r="D151" s="23" t="s">
        <v>151</v>
      </c>
      <c r="E151" s="26" t="s">
        <v>152</v>
      </c>
      <c r="F151" s="29" t="s">
        <v>31</v>
      </c>
      <c r="G151" s="27">
        <v>423.97000000000003</v>
      </c>
      <c r="H151" s="23"/>
      <c r="I151" s="30">
        <f>Tabela23242[[#This Row],[Valor do Doc. Fiscal]]+Tabela23242[[#This Row],[Juros e multas]]</f>
        <v>423.97000000000003</v>
      </c>
      <c r="J151" s="23" t="s">
        <v>18</v>
      </c>
      <c r="K151" s="23">
        <v>251552</v>
      </c>
      <c r="L151" s="1"/>
    </row>
    <row r="152">
      <c r="A152" s="23">
        <v>4467</v>
      </c>
      <c r="B152" s="24">
        <v>46080</v>
      </c>
      <c r="C152" s="23" t="s">
        <v>153</v>
      </c>
      <c r="D152" s="32" t="s">
        <v>154</v>
      </c>
      <c r="E152" s="32" t="s">
        <v>155</v>
      </c>
      <c r="F152" s="29" t="s">
        <v>31</v>
      </c>
      <c r="G152" s="27">
        <v>141.02000000000001</v>
      </c>
      <c r="H152" s="23"/>
      <c r="I152" s="30">
        <f>Tabela23242[[#This Row],[Valor do Doc. Fiscal]]+Tabela23242[[#This Row],[Juros e multas]]</f>
        <v>141.02000000000001</v>
      </c>
      <c r="J152" s="23" t="s">
        <v>18</v>
      </c>
      <c r="K152" s="23">
        <v>271656</v>
      </c>
      <c r="L152" s="1"/>
    </row>
    <row r="153" ht="15.75">
      <c r="A153" s="23">
        <v>4468</v>
      </c>
      <c r="B153" s="24">
        <v>46080</v>
      </c>
      <c r="C153" s="23" t="s">
        <v>137</v>
      </c>
      <c r="D153" s="28" t="s">
        <v>154</v>
      </c>
      <c r="E153" s="28" t="s">
        <v>155</v>
      </c>
      <c r="F153" s="29" t="s">
        <v>31</v>
      </c>
      <c r="G153" s="27">
        <v>300</v>
      </c>
      <c r="H153" s="23"/>
      <c r="I153" s="30">
        <f>Tabela23242[[#This Row],[Valor do Doc. Fiscal]]+Tabela23242[[#This Row],[Juros e multas]]</f>
        <v>300</v>
      </c>
      <c r="J153" s="23" t="s">
        <v>18</v>
      </c>
      <c r="K153" s="23">
        <v>271656</v>
      </c>
      <c r="L153" s="1"/>
    </row>
    <row r="154" ht="15.75">
      <c r="A154" s="23"/>
      <c r="B154" s="23"/>
      <c r="C154" s="23"/>
      <c r="D154" s="23"/>
      <c r="E154" s="23"/>
      <c r="F154" s="23"/>
      <c r="G154" s="27"/>
      <c r="H154" s="23"/>
      <c r="I154" s="27">
        <f>Tabela23242[[#This Row],[Valor do Doc. Fiscal]]+Tabela23242[[#This Row],[Juros e multas]]</f>
        <v>0</v>
      </c>
      <c r="J154" s="23"/>
      <c r="K154" s="23"/>
    </row>
    <row r="155" ht="15.75">
      <c r="A155" s="23"/>
      <c r="B155" s="23"/>
      <c r="C155" s="23"/>
      <c r="D155" s="23"/>
      <c r="E155" s="23"/>
      <c r="F155" s="23"/>
      <c r="G155" s="27"/>
      <c r="H155" s="23"/>
      <c r="I155" s="27">
        <f>Tabela23242[[#This Row],[Valor do Doc. Fiscal]]+Tabela23242[[#This Row],[Juros e multas]]</f>
        <v>0</v>
      </c>
      <c r="J155" s="23"/>
      <c r="K155" s="23"/>
    </row>
    <row r="156" ht="15.75">
      <c r="A156" s="23"/>
      <c r="B156" s="23"/>
      <c r="C156" s="26"/>
      <c r="D156" s="26"/>
      <c r="E156" s="26"/>
      <c r="F156" s="23"/>
      <c r="G156" s="27"/>
      <c r="H156" s="23"/>
      <c r="I156" s="27">
        <f>Tabela23242[[#This Row],[Valor do Doc. Fiscal]]+Tabela23242[[#This Row],[Juros e multas]]</f>
        <v>0</v>
      </c>
      <c r="J156" s="23"/>
      <c r="K156" s="23"/>
    </row>
    <row r="157" ht="20.25">
      <c r="A157" s="36"/>
      <c r="B157" s="36"/>
      <c r="C157" s="36"/>
      <c r="D157" s="36"/>
      <c r="E157" s="37"/>
      <c r="F157" s="38" t="s">
        <v>156</v>
      </c>
      <c r="G157" s="39"/>
      <c r="H157" s="40"/>
      <c r="I157" s="41">
        <f>SUM(Tabela23242[Valor Pago])</f>
        <v>190034.05999999994</v>
      </c>
      <c r="J157" s="42"/>
      <c r="K157" s="43"/>
    </row>
    <row r="158" ht="20.25">
      <c r="A158" s="44"/>
      <c r="B158" s="44"/>
      <c r="C158" s="44"/>
      <c r="D158" s="44"/>
      <c r="E158" s="45"/>
      <c r="F158" s="46" t="s">
        <v>157</v>
      </c>
      <c r="G158" s="47"/>
      <c r="H158" s="48"/>
      <c r="I158" s="49">
        <f>SUMIF(Tabela23242[Fonte de Recurso],"Municipal",Tabela23242[Valor do Doc. Fiscal])</f>
        <v>155518.45949999997</v>
      </c>
      <c r="J158" s="50"/>
      <c r="K158" s="51"/>
    </row>
    <row r="159" ht="21">
      <c r="A159" s="44"/>
      <c r="B159" s="44"/>
      <c r="C159" s="44"/>
      <c r="D159" s="44"/>
      <c r="E159" s="45"/>
      <c r="F159" s="52" t="s">
        <v>158</v>
      </c>
      <c r="G159" s="53"/>
      <c r="H159" s="54"/>
      <c r="I159" s="55">
        <f>SUMIF(Tabela23242[Fonte de Recurso],"Próprio",Tabela23242[Valor Pago])</f>
        <v>34515.6005</v>
      </c>
      <c r="J159" s="56"/>
      <c r="K159" s="57"/>
    </row>
    <row r="169">
      <c r="F169" s="2"/>
    </row>
  </sheetData>
  <mergeCells count="10">
    <mergeCell ref="A1:K1"/>
    <mergeCell ref="L1:U3"/>
    <mergeCell ref="A3:K3"/>
    <mergeCell ref="A157:E159"/>
    <mergeCell ref="F157:H157"/>
    <mergeCell ref="I157:K157"/>
    <mergeCell ref="F158:H158"/>
    <mergeCell ref="I158:K158"/>
    <mergeCell ref="F159:H159"/>
    <mergeCell ref="I159:K159"/>
  </mergeCells>
  <printOptions headings="0" gridLines="0"/>
  <pageMargins left="0.11811023622047245" right="0.11811023622047245" top="0.19685039370078738" bottom="0.19685039370078738" header="0.31496062992125984" footer="0.31496062992125984"/>
  <pageSetup paperSize="9" scale="42" fitToWidth="1" fitToHeight="1" pageOrder="downThenOver" orientation="landscape" usePrinterDefaults="1" blackAndWhite="0" draft="0" cellComments="none" useFirstPageNumber="0" errors="displayed" horizontalDpi="600" verticalDpi="0" copies="1"/>
  <headerFooter/>
  <colBreaks count="1" manualBreakCount="1">
    <brk id="11" man="1" max="1048575"/>
  </colBreaks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 disablePrompts="1">
        <x14:dataValidation xr:uid="{006F0027-00D5-45E4-81BB-007A0056007E}" type="list" allowBlank="1" errorStyle="stop" imeMode="noControl" operator="between" showDropDown="0" showErrorMessage="1" showInputMessage="1">
          <x14:formula1>
            <xm:f>"Federal, Estadual, Municipal, Próprio"</xm:f>
          </x14:formula1>
          <xm:sqref>J5:J156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E27" activeCellId="0" sqref="E27"/>
    </sheetView>
  </sheetViews>
  <sheetFormatPr defaultRowHeight="15"/>
  <cols>
    <col bestFit="1" customWidth="1" min="1" max="1" width="10.85546875"/>
    <col bestFit="1" customWidth="1" min="2" max="2" width="8.85546875"/>
    <col bestFit="1" customWidth="1" min="3" max="3" width="37.5703125"/>
    <col customWidth="1" min="4" max="4" width="19.7109375"/>
    <col bestFit="1" customWidth="1" min="5" max="5" width="53.140625"/>
  </cols>
  <sheetData>
    <row r="1" ht="15.75">
      <c r="A1" s="58">
        <v>46054</v>
      </c>
      <c r="B1" s="59"/>
      <c r="C1" s="59"/>
      <c r="D1" s="60"/>
    </row>
    <row r="2">
      <c r="A2" s="61" t="s">
        <v>159</v>
      </c>
      <c r="B2" s="62" t="s">
        <v>160</v>
      </c>
      <c r="C2" s="62" t="s">
        <v>161</v>
      </c>
      <c r="D2" s="63" t="s">
        <v>162</v>
      </c>
    </row>
    <row r="3">
      <c r="A3" s="64">
        <v>46073</v>
      </c>
      <c r="B3" s="65">
        <v>201619</v>
      </c>
      <c r="C3" s="66" t="s">
        <v>163</v>
      </c>
      <c r="D3" s="67">
        <v>10000</v>
      </c>
    </row>
    <row r="4">
      <c r="A4" s="64">
        <v>46077</v>
      </c>
      <c r="B4" s="68" t="s">
        <v>164</v>
      </c>
      <c r="C4" s="66" t="s">
        <v>165</v>
      </c>
      <c r="D4" s="67">
        <v>29.800000000000001</v>
      </c>
    </row>
    <row r="5">
      <c r="A5" s="64">
        <v>46078</v>
      </c>
      <c r="B5" s="68" t="s">
        <v>166</v>
      </c>
      <c r="C5" s="66" t="s">
        <v>167</v>
      </c>
      <c r="D5" s="67">
        <v>100000</v>
      </c>
    </row>
    <row r="6">
      <c r="A6" s="64">
        <v>46080</v>
      </c>
      <c r="B6" s="68" t="s">
        <v>166</v>
      </c>
      <c r="C6" s="66" t="s">
        <v>168</v>
      </c>
      <c r="D6" s="67">
        <v>76000</v>
      </c>
    </row>
    <row r="7">
      <c r="A7" s="64"/>
      <c r="B7" s="69"/>
      <c r="C7" s="66"/>
      <c r="D7" s="67"/>
    </row>
    <row r="8">
      <c r="A8" s="64"/>
      <c r="B8" s="69"/>
      <c r="C8" s="66"/>
      <c r="D8" s="70"/>
    </row>
    <row r="9">
      <c r="A9" s="71"/>
      <c r="B9" s="68"/>
      <c r="C9" s="66"/>
      <c r="D9" s="67"/>
    </row>
  </sheetData>
  <mergeCells count="1">
    <mergeCell ref="A1:D1"/>
  </mergeCells>
  <printOptions headings="0" gridLines="0"/>
  <pageMargins left="0.511811024" right="0.511811024" top="0.78740157500000008" bottom="0.78740157500000008" header="0.31496062000000008" footer="0.31496062000000008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administracao1</dc:creator>
  <cp:revision>1</cp:revision>
  <dcterms:created xsi:type="dcterms:W3CDTF">2022-05-10T15:52:47Z</dcterms:created>
  <dcterms:modified xsi:type="dcterms:W3CDTF">2026-03-10T19:09:59Z</dcterms:modified>
</cp:coreProperties>
</file>